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<sst xmlns="http://schemas.openxmlformats.org/spreadsheetml/2006/main" count="962" uniqueCount="532">
  <si>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</si>
  <si>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</si>
  <si>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</si>
  <si>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</si>
  <si>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</si>
  <si>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</si>
  <si>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</si>
  <si>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</si>
  <si>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</si>
  <si>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</si>
  <si>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</si>
  <si>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</si>
  <si>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</si>
  <si>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</si>
  <si>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</si>
  <si>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</si>
  <si>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</si>
  <si>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</si>
  <si>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</si>
  <si>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</si>
  <si>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</si>
  <si>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</si>
  <si>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</si>
  <si>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</si>
  <si>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</si>
  <si>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</si>
  <si>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</si>
  <si>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</si>
  <si>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</si>
  <si>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</si>
  <si>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</si>
  <si>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</si>
  <si>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</si>
  <si>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</si>
  <si>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</si>
  <si>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</si>
  <si>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</si>
  <si>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</si>
  <si>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</si>
  <si>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</si>
  <si>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</si>
  <si>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</si>
  <si>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</si>
  <si>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</si>
  <si>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</si>
  <si>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</si>
  <si>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</si>
  <si>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</si>
  <si>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</si>
  <si>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</si>
  <si>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</si>
  <si>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</si>
  <si>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</si>
  <si>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</si>
  <si>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</si>
  <si>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</si>
  <si>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</si>
  <si>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</si>
  <si>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</si>
  <si>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</si>
  <si>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</si>
  <si>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</si>
  <si>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</si>
  <si>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</si>
  <si>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</si>
  <si>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</si>
  <si>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</si>
  <si>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</si>
  <si>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</si>
  <si>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</si>
  <si>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</si>
  <si>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</si>
  <si>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</si>
  <si>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</si>
  <si>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</si>
  <si>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</si>
  <si>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</si>
  <si>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</si>
  <si>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</si>
  <si>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</si>
  <si>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</si>
  <si>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</si>
  <si>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</si>
  <si>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</si>
  <si>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</si>
  <si>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</si>
  <si>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</si>
  <si>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</si>
  <si>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</si>
  <si>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</si>
  <si>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</si>
  <si>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</si>
  <si>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</si>
  <si>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</si>
  <si>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</si>
  <si>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</si>
  <si>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</si>
  <si>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</si>
  <si>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</si>
  <si>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</si>
  <si>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</si>
  <si>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</si>
  <si>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</si>
  <si>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</si>
  <si>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</si>
  <si>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</si>
  <si>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</si>
  <si>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</si>
  <si>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</si>
  <si>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</si>
  <si>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</si>
  <si>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</si>
  <si>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</si>
  <si>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</si>
  <si>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</si>
  <si>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</si>
  <si>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</si>
  <si>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</si>
  <si>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</si>
  <si>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</si>
  <si>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</si>
  <si>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</si>
  <si>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</si>
  <si>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</si>
  <si>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</si>
  <si>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</si>
  <si>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</si>
  <si>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</si>
  <si>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</si>
  <si>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</si>
  <si>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</si>
  <si>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</si>
  <si>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</si>
  <si>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</si>
  <si>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</si>
  <si>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</si>
  <si>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</si>
  <si>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</si>
  <si>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</si>
  <si>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</si>
  <si>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</si>
  <si>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</si>
  <si>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</si>
  <si>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</si>
  <si>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</si>
  <si>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</si>
  <si>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</si>
  <si>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</si>
  <si>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</si>
  <si>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</si>
  <si>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</si>
  <si>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</si>
  <si>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</si>
  <si>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</si>
  <si>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</si>
  <si>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</si>
  <si>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</si>
  <si>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</si>
  <si>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</si>
  <si>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</si>
  <si>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</si>
  <si>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</si>
  <si>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</si>
  <si>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</si>
  <si>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</si>
  <si>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</si>
  <si>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</si>
  <si>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</si>
  <si>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</si>
  <si>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</si>
  <si>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</si>
  <si>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</si>
  <si>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</si>
  <si>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</si>
  <si>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</si>
  <si>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</si>
  <si>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</si>
  <si>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</si>
  <si>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</si>
  <si>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</si>
  <si>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</si>
  <si>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</si>
  <si>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</si>
  <si>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</si>
  <si>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</si>
  <si>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</si>
  <si>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</si>
  <si>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</si>
  <si>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</si>
  <si>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</si>
  <si>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</si>
  <si>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</si>
  <si>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</si>
  <si>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</si>
  <si>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</si>
  <si>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</si>
  <si>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北海道えりも町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</si>
  <si>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</si>
  <si>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</si>
  <si>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</si>
  <si>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</si>
  <si>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</si>
  <si>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</si>
  <si>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</si>
  <si>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</si>
  <si>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</si>
  <si>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</si>
  <si>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</si>
  <si>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</si>
  <si>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</si>
  <si>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</si>
  <si>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</si>
  <si>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</si>
  <si>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</si>
  <si>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</si>
  <si>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</si>
  <si>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</si>
  <si>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</si>
  <si>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</si>
  <si>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</si>
  <si>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</si>
  <si>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</si>
  <si>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</si>
  <si>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</si>
  <si>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</si>
  <si>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</si>
  <si>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</si>
  <si>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</si>
  <si>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</si>
  <si>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</si>
  <si>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</si>
  <si>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</si>
  <si>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</si>
  <si>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</si>
  <si>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</si>
  <si>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</si>
  <si>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</si>
  <si>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</si>
  <si>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</si>
  <si>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</si>
  <si>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</si>
  <si>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</si>
  <si>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</si>
  <si>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</si>
  <si>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</si>
  <si>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</si>
  <si>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</si>
  <si>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</si>
  <si>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</si>
  <si>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</si>
  <si>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</si>
  <si>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</si>
  <si>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</si>
  <si>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</si>
  <si>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</si>
  <si>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</si>
  <si>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</si>
  <si>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</si>
  <si>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</si>
  <si>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</si>
  <si>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</si>
  <si>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</si>
  <si>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</si>
  <si>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</si>
  <si>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</si>
  <si>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</si>
  <si>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</si>
  <si>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</si>
  <si>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</si>
  <si>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</si>
  <si>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</si>
  <si>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</si>
  <si>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</si>
  <si>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</si>
  <si>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</si>
  <si>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</si>
  <si>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</si>
  <si>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</si>
  <si>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</si>
  <si>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</si>
  <si>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</si>
  <si>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</si>
  <si>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</si>
  <si>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</si>
  <si>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</si>
  <si>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</si>
  <si>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</si>
  <si>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</si>
  <si>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</si>
  <si>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</si>
  <si>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</si>
  <si>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</si>
  <si>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</si>
  <si>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</si>
  <si>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</si>
  <si>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</si>
  <si>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</si>
  <si>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</si>
  <si>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</si>
  <si>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</si>
  <si>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</si>
  <si>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</si>
  <si>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</si>
  <si>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</si>
  <si>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</si>
  <si>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</si>
  <si>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</si>
  <si>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</si>
  <si>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</si>
  <si>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</si>
  <si>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</si>
  <si>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</si>
  <si>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</si>
  <si>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</si>
  <si>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</si>
  <si>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</si>
  <si>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</si>
  <si>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</si>
  <si>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</si>
  <si>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</si>
  <si>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</si>
  <si>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</si>
  <si>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</si>
  <si>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</si>
  <si>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</si>
  <si>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</si>
  <si>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</si>
  <si>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</si>
  <si>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</si>
  <si>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</si>
  <si>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</si>
  <si>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</si>
  <si>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</si>
  <si>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</si>
  <si>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</si>
  <si>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</si>
  <si>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</si>
  <si>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</si>
  <si>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</si>
  <si>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</si>
  <si>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</si>
  <si>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</si>
  <si>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</si>
  <si>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</si>
  <si>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</si>
  <si>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北海道えりも町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</si>
  <si>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</si>
  <si>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</si>
  <si>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</si>
  <si>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</si>
  <si>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</si>
  <si>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</si>
  <si>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</si>
  <si>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</si>
  <si>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</si>
  <si>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</si>
  <si>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</si>
  <si>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</si>
  <si>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</si>
  <si>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</si>
  <si>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</si>
  <si>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</si>
  <si>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</si>
  <si>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</si>
  <si>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</si>
  <si>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</si>
  <si>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</si>
  <si>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</si>
  <si>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</si>
  <si>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</si>
  <si>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</si>
  <si>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</si>
  <si>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</si>
  <si>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</si>
  <si>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</si>
  <si>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</si>
  <si>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</si>
  <si>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</si>
  <si>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</si>
  <si>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</si>
  <si>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</si>
  <si>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</si>
  <si>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</si>
  <si>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</si>
  <si>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</si>
  <si>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</si>
  <si>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</si>
  <si>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</si>
  <si>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</si>
  <si>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</si>
  <si>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</si>
  <si>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</si>
  <si>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</si>
  <si>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</si>
  <si>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</si>
  <si>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</si>
  <si>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</si>
  <si>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</si>
  <si>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</si>
  <si>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</si>
  <si>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</si>
  <si>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</si>
  <si>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</si>
  <si>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</si>
  <si>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</si>
  <si>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</si>
  <si>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</si>
  <si>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</si>
  <si>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</si>
  <si>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</si>
  <si>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</si>
  <si>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</si>
  <si>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</si>
  <si>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</si>
  <si>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</si>
  <si>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</si>
  <si>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</si>
  <si>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</si>
  <si>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</si>
  <si>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</si>
  <si>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</si>
  <si>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</si>
  <si>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</si>
  <si>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</si>
  <si>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</si>
  <si>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</si>
  <si>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</si>
  <si>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</si>
  <si>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</si>
  <si>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</si>
  <si>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</si>
  <si>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</si>
  <si>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</si>
  <si>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</si>
  <si>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</si>
  <si>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</si>
  <si>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</si>
  <si>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</si>
  <si>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</si>
  <si>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</si>
  <si>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</si>
  <si>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</si>
  <si>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</si>
  <si>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</si>
  <si>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</si>
  <si>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</si>
  <si>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</si>
  <si>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</si>
  <si>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</si>
  <si>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</si>
  <si>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</si>
  <si>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</si>
  <si>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</si>
  <si>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</si>
  <si>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</si>
  <si>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</si>
  <si>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</si>
  <si>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</si>
  <si>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</si>
  <si>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</si>
  <si>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</si>
  <si>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</si>
  <si>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</si>
  <si>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</si>
  <si>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</si>
  <si>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</si>
  <si>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</si>
  <si>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</si>
  <si>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</si>
  <si>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</si>
  <si>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</si>
  <si>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</si>
  <si>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</si>
  <si>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</si>
  <si>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</si>
  <si>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</si>
  <si>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</si>
  <si>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</si>
  <si>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</si>
  <si>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</si>
  <si>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</si>
  <si>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</si>
  <si>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</si>
  <si>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</si>
  <si>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</si>
  <si>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</si>
  <si>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</si>
  <si>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</si>
  <si>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</si>
  <si>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</si>
  <si>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</si>
  <si>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</si>
  <si>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</si>
  <si>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</si>
  <si>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</si>
  <si>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</si>
  <si>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</si>
  <si>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</si>
  <si>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</si>
  <si>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</si>
  <si>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</si>
  <si>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</si>
  <si>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</si>
  <si>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</si>
  <si>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</si>
  <si>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</si>
  <si>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</si>
  <si>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</si>
  <si>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</si>
  <si>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</si>
  <si>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</si>
  <si>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</si>
  <si>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</si>
  <si>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</si>
  <si>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</si>
  <si>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</si>
  <si>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</si>
  <si>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</si>
  <si>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</si>
  <si>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</si>
  <si>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</si>
  <si>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診療所特別会計</t>
  </si>
  <si>
    <t>簡易水道特別会計</t>
  </si>
  <si>
    <t>下水道特別会計</t>
  </si>
  <si>
    <t>介護保険特別会計</t>
  </si>
  <si>
    <t>後期高齢者医療特別会計</t>
  </si>
  <si>
    <t>その他会計（赤字）</t>
  </si>
  <si>
    <t>その他会計（黒字）</t>
  </si>
  <si>
    <t>日高東部消防組合</t>
    <rPh sb="0" eb="2">
      <t>ヒダカ</t>
    </rPh>
    <rPh sb="2" eb="4">
      <t>トウブ</t>
    </rPh>
    <rPh sb="4" eb="6">
      <t>ショウボウ</t>
    </rPh>
    <rPh sb="6" eb="8">
      <t>クミアイ</t>
    </rPh>
    <phoneticPr fontId="2"/>
  </si>
  <si>
    <t>日高東部衛生組合</t>
    <rPh sb="0" eb="2">
      <t>ヒダカ</t>
    </rPh>
    <rPh sb="2" eb="4">
      <t>トウブ</t>
    </rPh>
    <rPh sb="4" eb="6">
      <t>エイセイ</t>
    </rPh>
    <rPh sb="6" eb="8">
      <t>クミアイ</t>
    </rPh>
    <phoneticPr fontId="2"/>
  </si>
  <si>
    <t>日高管内地方税滞納整理機構</t>
    <rPh sb="0" eb="2">
      <t>ヒダカ</t>
    </rPh>
    <rPh sb="2" eb="4">
      <t>カンナイ</t>
    </rPh>
    <rPh sb="4" eb="6">
      <t>チホウ</t>
    </rPh>
    <rPh sb="6" eb="7">
      <t>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</si>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</sst>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176363</c:v>
                </c:pt>
                <c:pt idx="1">
                  <c:v>182806</c:v>
                </c:pt>
                <c:pt idx="2">
                  <c:v>166976</c:v>
                </c:pt>
                <c:pt idx="3">
                  <c:v>165425</c:v>
                </c:pt>
                <c:pt idx="4">
                  <c:v>98459</c:v>
                </c:pt>
              </c:numCache>
            </c:numRef>
          </c:val>
          <c:smooth val="0"/>
        </c:ser>
        <c:dLbls>
          <c:showLegendKey val="0"/>
          <c:showVal val="0"/>
          <c:showCatName val="0"/>
          <c:showSerName val="0"/>
          <c:showPercent val="0"/>
          <c:showBubbleSize val="0"/>
        </c:dLbls>
        <c:marker val="1"/>
        <c:smooth val="0"/>
        <c:axId val="113630592"/>
        <c:axId val="114198016"/>
      </c:lineChart>
      <c:catAx>
        <c:axId val="113630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98016"/>
        <c:crosses val="autoZero"/>
        <c:auto val="1"/>
        <c:lblAlgn val="ctr"/>
        <c:lblOffset val="100"/>
        <c:tickLblSkip val="1"/>
        <c:tickMarkSkip val="1"/>
        <c:noMultiLvlLbl val="0"/>
      </c:catAx>
      <c:valAx>
        <c:axId val="1141980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3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0.57999999999999996</c:v>
                </c:pt>
                <c:pt idx="1">
                  <c:v>0.83</c:v>
                </c:pt>
                <c:pt idx="2">
                  <c:v>0.92</c:v>
                </c:pt>
                <c:pt idx="3">
                  <c:v>0.54</c:v>
                </c:pt>
                <c:pt idx="4">
                  <c:v>1.05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16.64</c:v>
                </c:pt>
                <c:pt idx="1">
                  <c:v>20.28</c:v>
                </c:pt>
                <c:pt idx="2">
                  <c:v>21.55</c:v>
                </c:pt>
                <c:pt idx="3">
                  <c:v>24.52</c:v>
                </c:pt>
                <c:pt idx="4">
                  <c:v>25.06</c:v>
                </c:pt>
              </c:numCache>
            </c:numRef>
          </c:val>
        </c:ser>
        <c:dLbls>
          <c:showLegendKey val="0"/>
          <c:showVal val="0"/>
          <c:showCatName val="0"/>
          <c:showSerName val="0"/>
          <c:showPercent val="0"/>
          <c:showBubbleSize val="0"/>
        </c:dLbls>
        <c:gapWidth val="250"/>
        <c:overlap val="100"/>
        <c:axId val="114787456"/>
        <c:axId val="11478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c:v>
                </c:pt>
                <c:pt idx="1">
                  <c:v>4.6399999999999997</c:v>
                </c:pt>
                <c:pt idx="2">
                  <c:v>0.53</c:v>
                </c:pt>
                <c:pt idx="3">
                  <c:v>2.44</c:v>
                </c:pt>
                <c:pt idx="4">
                  <c:v>0.66</c:v>
                </c:pt>
              </c:numCache>
            </c:numRef>
          </c:val>
          <c:smooth val="0"/>
        </c:ser>
        <c:dLbls>
          <c:showLegendKey val="0"/>
          <c:showVal val="0"/>
          <c:showCatName val="0"/>
          <c:showSerName val="0"/>
          <c:showPercent val="0"/>
          <c:showBubbleSize val="0"/>
        </c:dLbls>
        <c:marker val="1"/>
        <c:smooth val="0"/>
        <c:axId val="114787456"/>
        <c:axId val="114789376"/>
      </c:lineChart>
      <c:catAx>
        <c:axId val="1147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789376"/>
        <c:crosses val="autoZero"/>
        <c:auto val="1"/>
        <c:lblAlgn val="ctr"/>
        <c:lblOffset val="100"/>
        <c:tickLblSkip val="1"/>
        <c:tickMarkSkip val="1"/>
        <c:noMultiLvlLbl val="0"/>
      </c:catAx>
      <c:valAx>
        <c:axId val="11478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8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0.01</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0.2</c:v>
                </c:pt>
                <c:pt idx="4">
                  <c:v>#N/A</c:v>
                </c:pt>
                <c:pt idx="5">
                  <c:v>0.05</c:v>
                </c:pt>
                <c:pt idx="6">
                  <c:v>#N/A</c:v>
                </c:pt>
                <c:pt idx="7">
                  <c:v>0.11</c:v>
                </c:pt>
                <c:pt idx="8">
                  <c:v>#N/A</c:v>
                </c:pt>
                <c:pt idx="9">
                  <c:v>0.03</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0.05</c:v>
                </c:pt>
                <c:pt idx="4">
                  <c:v>#N/A</c:v>
                </c:pt>
                <c:pt idx="5">
                  <c:v>0.06</c:v>
                </c:pt>
                <c:pt idx="6">
                  <c:v>#N/A</c:v>
                </c:pt>
                <c:pt idx="7">
                  <c:v>0.05</c:v>
                </c:pt>
                <c:pt idx="8">
                  <c:v>#N/A</c:v>
                </c:pt>
                <c:pt idx="9">
                  <c:v>0.04</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0.05</c:v>
                </c:pt>
                <c:pt idx="4">
                  <c:v>#N/A</c:v>
                </c:pt>
                <c:pt idx="5">
                  <c:v>0.06</c:v>
                </c:pt>
                <c:pt idx="6">
                  <c:v>#N/A</c:v>
                </c:pt>
                <c:pt idx="7">
                  <c:v>0.04</c:v>
                </c:pt>
                <c:pt idx="8">
                  <c:v>#N/A</c:v>
                </c:pt>
                <c:pt idx="9">
                  <c:v>7.0000000000000007E-2</c:v>
                </c:pt>
              </c:numCache>
            </c:numRef>
          </c:val>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0.21</c:v>
                </c:pt>
                <c:pt idx="2">
                  <c:v>#N/A</c:v>
                </c:pt>
                <c:pt idx="3">
                  <c:v>7.0000000000000007E-2</c:v>
                </c:pt>
                <c:pt idx="4">
                  <c:v>#N/A</c:v>
                </c:pt>
                <c:pt idx="5">
                  <c:v>0.06</c:v>
                </c:pt>
                <c:pt idx="6">
                  <c:v>#N/A</c:v>
                </c:pt>
                <c:pt idx="7">
                  <c:v>0.03</c:v>
                </c:pt>
                <c:pt idx="8">
                  <c:v>#N/A</c:v>
                </c:pt>
                <c:pt idx="9">
                  <c:v>7.0000000000000007E-2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0.19</c:v>
                </c:pt>
                <c:pt idx="2">
                  <c:v>#N/A</c:v>
                </c:pt>
                <c:pt idx="3">
                  <c:v>0.26</c:v>
                </c:pt>
                <c:pt idx="4">
                  <c:v>#N/A</c:v>
                </c:pt>
                <c:pt idx="5">
                  <c:v>0.18</c:v>
                </c:pt>
                <c:pt idx="6">
                  <c:v>#N/A</c:v>
                </c:pt>
                <c:pt idx="7">
                  <c:v>0.18</c:v>
                </c:pt>
                <c:pt idx="8">
                  <c:v>#N/A</c:v>
                </c:pt>
                <c:pt idx="9">
                  <c:v>0.23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0.57999999999999996</c:v>
                </c:pt>
                <c:pt idx="2">
                  <c:v>#N/A</c:v>
                </c:pt>
                <c:pt idx="3">
                  <c:v>0.83</c:v>
                </c:pt>
                <c:pt idx="4">
                  <c:v>#N/A</c:v>
                </c:pt>
                <c:pt idx="5">
                  <c:v>0.92</c:v>
                </c:pt>
                <c:pt idx="6">
                  <c:v>#N/A</c:v>
                </c:pt>
                <c:pt idx="7">
                  <c:v>0.54</c:v>
                </c:pt>
                <c:pt idx="8">
                  <c:v>#N/A</c:v>
                </c:pt>
                <c:pt idx="9">
                  <c:v>1.05</c:v>
                </c:pt>
              </c:numCache>
            </c:numRef>
          </c:val>
        </c:ser>
        <c:dLbls>
          <c:showLegendKey val="0"/>
          <c:showVal val="0"/>
          <c:showCatName val="0"/>
          <c:showSerName val="0"/>
          <c:showPercent val="0"/>
          <c:showBubbleSize val="0"/>
        </c:dLbls>
        <c:gapWidth val="150"/>
        <c:overlap val="100"/>
        <c:axId val="101628928"/>
        <c:axId val="101634816"/>
      </c:barChart>
      <c:catAx>
        <c:axId val="10162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634816"/>
        <c:crosses val="autoZero"/>
        <c:auto val="1"/>
        <c:lblAlgn val="ctr"/>
        <c:lblOffset val="100"/>
        <c:tickLblSkip val="1"/>
        <c:tickMarkSkip val="1"/>
        <c:noMultiLvlLbl val="0"/>
      </c:catAx>
      <c:valAx>
        <c:axId val="10163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2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674</c:v>
                </c:pt>
                <c:pt idx="5">
                  <c:v>683</c:v>
                </c:pt>
                <c:pt idx="8">
                  <c:v>661</c:v>
                </c:pt>
                <c:pt idx="11">
                  <c:v>609</c:v>
                </c:pt>
                <c:pt idx="14">
                  <c:v>615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c:v>
                </c:pt>
                <c:pt idx="3">
                  <c:v>22</c:v>
                </c:pt>
                <c:pt idx="6">
                  <c:v>22</c:v>
                </c:pt>
                <c:pt idx="9">
                  <c:v>19</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c:v>
                </c:pt>
                <c:pt idx="3">
                  <c:v>13</c:v>
                </c:pt>
                <c:pt idx="6">
                  <c:v>9</c:v>
                </c:pt>
                <c:pt idx="9">
                  <c:v>5</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138</c:v>
                </c:pt>
                <c:pt idx="3">
                  <c:v>130</c:v>
                </c:pt>
                <c:pt idx="6">
                  <c:v>108</c:v>
                </c:pt>
                <c:pt idx="9">
                  <c:v>109</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917</c:v>
                </c:pt>
                <c:pt idx="3">
                  <c:v>911</c:v>
                </c:pt>
                <c:pt idx="6">
                  <c:v>896</c:v>
                </c:pt>
                <c:pt idx="9">
                  <c:v>827</c:v>
                </c:pt>
                <c:pt idx="12">
                  <c:v>816</c:v>
                </c:pt>
              </c:numCache>
            </c:numRef>
          </c:val>
        </c:ser>
        <c:dLbls>
          <c:showLegendKey val="0"/>
          <c:showVal val="0"/>
          <c:showCatName val="0"/>
          <c:showSerName val="0"/>
          <c:showPercent val="0"/>
          <c:showBubbleSize val="0"/>
        </c:dLbls>
        <c:gapWidth val="100"/>
        <c:overlap val="100"/>
        <c:axId val="113706880"/>
        <c:axId val="11371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420</c:v>
                </c:pt>
                <c:pt idx="2">
                  <c:v>#N/A</c:v>
                </c:pt>
                <c:pt idx="3">
                  <c:v>#N/A</c:v>
                </c:pt>
                <c:pt idx="4">
                  <c:v>394</c:v>
                </c:pt>
                <c:pt idx="5">
                  <c:v>#N/A</c:v>
                </c:pt>
                <c:pt idx="6">
                  <c:v>#N/A</c:v>
                </c:pt>
                <c:pt idx="7">
                  <c:v>375</c:v>
                </c:pt>
                <c:pt idx="8">
                  <c:v>#N/A</c:v>
                </c:pt>
                <c:pt idx="9">
                  <c:v>#N/A</c:v>
                </c:pt>
                <c:pt idx="10">
                  <c:v>352</c:v>
                </c:pt>
                <c:pt idx="11">
                  <c:v>#N/A</c:v>
                </c:pt>
                <c:pt idx="12">
                  <c:v>#N/A</c:v>
                </c:pt>
                <c:pt idx="13">
                  <c:v>346</c:v>
                </c:pt>
                <c:pt idx="14">
                  <c:v>#N/A</c:v>
                </c:pt>
              </c:numCache>
            </c:numRef>
          </c:val>
          <c:smooth val="0"/>
        </c:ser>
        <c:dLbls>
          <c:showLegendKey val="0"/>
          <c:showVal val="0"/>
          <c:showCatName val="0"/>
          <c:showSerName val="0"/>
          <c:showPercent val="0"/>
          <c:showBubbleSize val="0"/>
        </c:dLbls>
        <c:marker val="1"/>
        <c:smooth val="0"/>
        <c:axId val="113706880"/>
        <c:axId val="113717248"/>
      </c:lineChart>
      <c:catAx>
        <c:axId val="11370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17248"/>
        <c:crosses val="autoZero"/>
        <c:auto val="1"/>
        <c:lblAlgn val="ctr"/>
        <c:lblOffset val="100"/>
        <c:tickLblSkip val="1"/>
        <c:tickMarkSkip val="1"/>
        <c:noMultiLvlLbl val="0"/>
      </c:catAx>
      <c:valAx>
        <c:axId val="11371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0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5547</c:v>
                </c:pt>
                <c:pt idx="5">
                  <c:v>5307</c:v>
                </c:pt>
                <c:pt idx="8">
                  <c:v>5128</c:v>
                </c:pt>
                <c:pt idx="11">
                  <c:v>4906</c:v>
                </c:pt>
                <c:pt idx="14">
                  <c:v>4720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645</c:v>
                </c:pt>
                <c:pt idx="5">
                  <c:v>677</c:v>
                </c:pt>
                <c:pt idx="8">
                  <c:v>660</c:v>
                </c:pt>
                <c:pt idx="11">
                  <c:v>614</c:v>
                </c:pt>
                <c:pt idx="14">
                  <c:v>579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1159</c:v>
                </c:pt>
                <c:pt idx="5">
                  <c:v>1429</c:v>
                </c:pt>
                <c:pt idx="8">
                  <c:v>1448</c:v>
                </c:pt>
                <c:pt idx="11">
                  <c:v>1630</c:v>
                </c:pt>
                <c:pt idx="14">
                  <c:v>1636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554</c:v>
                </c:pt>
                <c:pt idx="3">
                  <c:v>481</c:v>
                </c:pt>
                <c:pt idx="6">
                  <c:v>482</c:v>
                </c:pt>
                <c:pt idx="9">
                  <c:v>403</c:v>
                </c:pt>
                <c:pt idx="12">
                  <c:v>289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c:v>
                </c:pt>
                <c:pt idx="3">
                  <c:v>14</c:v>
                </c:pt>
                <c:pt idx="6">
                  <c:v>6</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1794</c:v>
                </c:pt>
                <c:pt idx="3">
                  <c:v>1722</c:v>
                </c:pt>
                <c:pt idx="6">
                  <c:v>1591</c:v>
                </c:pt>
                <c:pt idx="9">
                  <c:v>1485</c:v>
                </c:pt>
                <c:pt idx="12">
                  <c:v>1446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79</c:v>
                </c:pt>
                <c:pt idx="3">
                  <c:v>57</c:v>
                </c:pt>
                <c:pt idx="6">
                  <c:v>35</c:v>
                </c:pt>
                <c:pt idx="9">
                  <c:v>16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7415</c:v>
                </c:pt>
                <c:pt idx="3">
                  <c:v>7070</c:v>
                </c:pt>
                <c:pt idx="6">
                  <c:v>6596</c:v>
                </c:pt>
                <c:pt idx="9">
                  <c:v>6339</c:v>
                </c:pt>
                <c:pt idx="12">
                  <c:v>6065</c:v>
                </c:pt>
              </c:numCache>
            </c:numRef>
          </c:val>
        </c:ser>
        <c:dLbls>
          <c:showLegendKey val="0"/>
          <c:showVal val="0"/>
          <c:showCatName val="0"/>
          <c:showSerName val="0"/>
          <c:showPercent val="0"/>
          <c:showBubbleSize val="0"/>
        </c:dLbls>
        <c:gapWidth val="100"/>
        <c:overlap val="100"/>
        <c:axId val="114832896"/>
        <c:axId val="11483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2518</c:v>
                </c:pt>
                <c:pt idx="2">
                  <c:v>#N/A</c:v>
                </c:pt>
                <c:pt idx="3">
                  <c:v>#N/A</c:v>
                </c:pt>
                <c:pt idx="4">
                  <c:v>1930</c:v>
                </c:pt>
                <c:pt idx="5">
                  <c:v>#N/A</c:v>
                </c:pt>
                <c:pt idx="6">
                  <c:v>#N/A</c:v>
                </c:pt>
                <c:pt idx="7">
                  <c:v>1473</c:v>
                </c:pt>
                <c:pt idx="8">
                  <c:v>#N/A</c:v>
                </c:pt>
                <c:pt idx="9">
                  <c:v>#N/A</c:v>
                </c:pt>
                <c:pt idx="10">
                  <c:v>1094</c:v>
                </c:pt>
                <c:pt idx="11">
                  <c:v>#N/A</c:v>
                </c:pt>
                <c:pt idx="12">
                  <c:v>#N/A</c:v>
                </c:pt>
                <c:pt idx="13">
                  <c:v>866</c:v>
                </c:pt>
                <c:pt idx="14">
                  <c:v>#N/A</c:v>
                </c:pt>
              </c:numCache>
            </c:numRef>
          </c:val>
          <c:smooth val="0"/>
        </c:ser>
        <c:dLbls>
          <c:showLegendKey val="0"/>
          <c:showVal val="0"/>
          <c:showCatName val="0"/>
          <c:showSerName val="0"/>
          <c:showPercent val="0"/>
          <c:showBubbleSize val="0"/>
        </c:dLbls>
        <c:marker val="1"/>
        <c:smooth val="0"/>
        <c:axId val="114832896"/>
        <c:axId val="114834816"/>
      </c:lineChart>
      <c:catAx>
        <c:axId val="11483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834816"/>
        <c:crosses val="autoZero"/>
        <c:auto val="1"/>
        <c:lblAlgn val="ctr"/>
        <c:lblOffset val="100"/>
        <c:tickLblSkip val="1"/>
        <c:tickMarkSkip val="1"/>
        <c:noMultiLvlLbl val="0"/>
      </c:catAx>
      <c:valAx>
        <c:axId val="11483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3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5,234
5,204
283.93
4,601,093
4,548,423
32,958
3,132,096
6,065,479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33.6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人口の減少や基幹産業である漁業所得の落ち込み等により財政基盤が弱く、類似団体平均を下回っている状況である。</a:t>
          </a: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年度から行財政改革推進計画を策定し、新規採用者数の抑制や事務事業の見直しを進めてきているところであるが、引き続き、徹底的な歳出の見直しを進める。</a:t>
          </a:r>
        </a:p>
        <a:p>
          <a:r>
            <a:rPr kumimoji="1" lang="ja-JP" altLang="en-US" sz="1300">
              <a:latin typeface="ＭＳ Ｐゴシック"/>
            </a:rPr>
            <a:t>　また、歳入については、日高管内地方税滞納整理機構と連携した町税の確保を図るとともに、滞納額が増加傾向にある税外収入においても徴収体制を見直し、歳入の確保に努める。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44450</xdr:rowOff>
    </xdr:to>
    <xdr:cxnSp macro="">
      <xdr:nvCxnSpPr>
        <xdr:cNvPr id="73" name="直線コネクタ 72"/>
        <xdr:cNvCxnSpPr/>
      </xdr:nvCxnSpPr>
      <xdr:spPr>
        <a:xfrm>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31045</xdr:rowOff>
    </xdr:to>
    <xdr:cxnSp macro="">
      <xdr:nvCxnSpPr>
        <xdr:cNvPr id="76" name="直線コネクタ 75"/>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7"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2" name="円/楕円 91"/>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3" name="テキスト ボックス 92"/>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4" name="円/楕円 93"/>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5" name="テキスト ボックス 94"/>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地方債借入限度額を設定し公債費の縮減を図っているものの、普通交付税の減少等により前年度から</a:t>
          </a:r>
          <a:r>
            <a:rPr kumimoji="1" lang="en-US" altLang="ja-JP" sz="1300">
              <a:latin typeface="ＭＳ Ｐゴシック"/>
            </a:rPr>
            <a:t>0.6</a:t>
          </a:r>
          <a:r>
            <a:rPr kumimoji="1" lang="ja-JP" altLang="en-US" sz="1300">
              <a:latin typeface="ＭＳ Ｐゴシック"/>
            </a:rPr>
            <a:t>ポイント悪化し、類似団体平均よりも高い数値となっている。</a:t>
          </a:r>
        </a:p>
        <a:p>
          <a:r>
            <a:rPr kumimoji="1" lang="ja-JP" altLang="en-US" sz="1300">
              <a:latin typeface="ＭＳ Ｐゴシック"/>
            </a:rPr>
            <a:t>　公債費は今後も減少していく見通しであるが、老朽化した施設が増えていることから計画的な維持補修を進めるとともに、職員の適正化を図り、経常経費の削減に努める。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64</xdr:row>
      <xdr:rowOff>160020</xdr:rowOff>
    </xdr:to>
    <xdr:cxnSp macro="">
      <xdr:nvCxnSpPr>
        <xdr:cNvPr id="130" name="直線コネクタ 129"/>
        <xdr:cNvCxnSpPr/>
      </xdr:nvCxnSpPr>
      <xdr:spPr>
        <a:xfrm>
          <a:off x="4114800" y="1110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65</xdr:row>
      <xdr:rowOff>4656</xdr:rowOff>
    </xdr:to>
    <xdr:cxnSp macro="">
      <xdr:nvCxnSpPr>
        <xdr:cNvPr id="133" name="直線コネクタ 132"/>
        <xdr:cNvCxnSpPr/>
      </xdr:nvCxnSpPr>
      <xdr:spPr>
        <a:xfrm flipV="1">
          <a:off x="3225800" y="1110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43392</xdr:rowOff>
    </xdr:from>
    <xdr:to>
      <xdr:col>4</xdr:col>
      <xdr:colOff>482600</xdr:colOff>
      <xdr:row>65</xdr:row>
      <xdr:rowOff>4656</xdr:rowOff>
    </xdr:to>
    <xdr:cxnSp macro="">
      <xdr:nvCxnSpPr>
        <xdr:cNvPr id="136" name="直線コネクタ 135"/>
        <xdr:cNvCxnSpPr/>
      </xdr:nvCxnSpPr>
      <xdr:spPr>
        <a:xfrm>
          <a:off x="2336800" y="11016192"/>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65</xdr:row>
      <xdr:rowOff>69004</xdr:rowOff>
    </xdr:to>
    <xdr:cxnSp macro="">
      <xdr:nvCxnSpPr>
        <xdr:cNvPr id="139" name="直線コネクタ 138"/>
        <xdr:cNvCxnSpPr/>
      </xdr:nvCxnSpPr>
      <xdr:spPr>
        <a:xfrm flipV="1">
          <a:off x="1447800" y="1101619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9" name="円/楕円 148"/>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0"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1" name="円/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2" name="テキスト ボックス 151"/>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3" name="円/楕円 152"/>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4" name="テキスト ボックス 153"/>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164042</xdr:rowOff>
    </xdr:from>
    <xdr:to>
      <xdr:col>3</xdr:col>
      <xdr:colOff>330200</xdr:colOff>
      <xdr:row>64</xdr:row>
      <xdr:rowOff>94192</xdr:rowOff>
    </xdr:to>
    <xdr:sp macro="" textlink="">
      <xdr:nvSpPr>
        <xdr:cNvPr id="155" name="円/楕円 154"/>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56" name="テキスト ボックス 155"/>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18204</xdr:rowOff>
    </xdr:from>
    <xdr:to>
      <xdr:col>2</xdr:col>
      <xdr:colOff>127000</xdr:colOff>
      <xdr:row>65</xdr:row>
      <xdr:rowOff>119804</xdr:rowOff>
    </xdr:to>
    <xdr:sp macro="" textlink="">
      <xdr:nvSpPr>
        <xdr:cNvPr id="157" name="円/楕円 156"/>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104581</xdr:rowOff>
    </xdr:from>
    <xdr:ext cx="762000" cy="259045"/>
    <xdr:sp macro="" textlink="">
      <xdr:nvSpPr>
        <xdr:cNvPr id="158" name="テキスト ボックス 157"/>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人件費については、町立高等学校を保有していることや保育所を直営で運営していることなどから類似団体と比較し、職員数も多く、金額も上回っている状況である。</a:t>
          </a:r>
        </a:p>
        <a:p>
          <a:r>
            <a:rPr kumimoji="1" lang="ja-JP" altLang="en-US" sz="1300">
              <a:latin typeface="ＭＳ Ｐゴシック"/>
            </a:rPr>
            <a:t>　今後においても引き続き事務事業の見直しを進め経費削減に努める。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73250</xdr:rowOff>
    </xdr:from>
    <xdr:to>
      <xdr:col>7</xdr:col>
      <xdr:colOff>152400</xdr:colOff>
      <xdr:row>84</xdr:row>
      <xdr:rowOff>92039</xdr:rowOff>
    </xdr:to>
    <xdr:cxnSp macro="">
      <xdr:nvCxnSpPr>
        <xdr:cNvPr id="195" name="直線コネクタ 194"/>
        <xdr:cNvCxnSpPr/>
      </xdr:nvCxnSpPr>
      <xdr:spPr>
        <a:xfrm>
          <a:off x="4114800" y="14475050"/>
          <a:ext cx="838200" cy="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44642</xdr:rowOff>
    </xdr:from>
    <xdr:to>
      <xdr:col>6</xdr:col>
      <xdr:colOff>0</xdr:colOff>
      <xdr:row>84</xdr:row>
      <xdr:rowOff>73250</xdr:rowOff>
    </xdr:to>
    <xdr:cxnSp macro="">
      <xdr:nvCxnSpPr>
        <xdr:cNvPr id="198" name="直線コネクタ 197"/>
        <xdr:cNvCxnSpPr/>
      </xdr:nvCxnSpPr>
      <xdr:spPr>
        <a:xfrm>
          <a:off x="3225800" y="14446442"/>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27685</xdr:rowOff>
    </xdr:from>
    <xdr:to>
      <xdr:col>4</xdr:col>
      <xdr:colOff>482600</xdr:colOff>
      <xdr:row>84</xdr:row>
      <xdr:rowOff>44642</xdr:rowOff>
    </xdr:to>
    <xdr:cxnSp macro="">
      <xdr:nvCxnSpPr>
        <xdr:cNvPr id="201" name="直線コネクタ 200"/>
        <xdr:cNvCxnSpPr/>
      </xdr:nvCxnSpPr>
      <xdr:spPr>
        <a:xfrm>
          <a:off x="2336800" y="14429485"/>
          <a:ext cx="8890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27685</xdr:rowOff>
    </xdr:from>
    <xdr:to>
      <xdr:col>3</xdr:col>
      <xdr:colOff>279400</xdr:colOff>
      <xdr:row>84</xdr:row>
      <xdr:rowOff>66131</xdr:rowOff>
    </xdr:to>
    <xdr:cxnSp macro="">
      <xdr:nvCxnSpPr>
        <xdr:cNvPr id="204" name="直線コネクタ 203"/>
        <xdr:cNvCxnSpPr/>
      </xdr:nvCxnSpPr>
      <xdr:spPr>
        <a:xfrm flipV="1">
          <a:off x="1447800" y="14429485"/>
          <a:ext cx="889000" cy="3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41239</xdr:rowOff>
    </xdr:from>
    <xdr:to>
      <xdr:col>7</xdr:col>
      <xdr:colOff>203200</xdr:colOff>
      <xdr:row>84</xdr:row>
      <xdr:rowOff>142839</xdr:rowOff>
    </xdr:to>
    <xdr:sp macro="" textlink="">
      <xdr:nvSpPr>
        <xdr:cNvPr id="214" name="円/楕円 213"/>
        <xdr:cNvSpPr/>
      </xdr:nvSpPr>
      <xdr:spPr>
        <a:xfrm>
          <a:off x="4902200" y="144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13316</xdr:rowOff>
    </xdr:from>
    <xdr:ext cx="762000" cy="259045"/>
    <xdr:sp macro="" textlink="">
      <xdr:nvSpPr>
        <xdr:cNvPr id="215" name="人件費・物件費等の状況該当値テキスト"/>
        <xdr:cNvSpPr txBox="1"/>
      </xdr:nvSpPr>
      <xdr:spPr>
        <a:xfrm>
          <a:off x="5041900" y="1441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317,753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22450</xdr:rowOff>
    </xdr:from>
    <xdr:to>
      <xdr:col>6</xdr:col>
      <xdr:colOff>50800</xdr:colOff>
      <xdr:row>84</xdr:row>
      <xdr:rowOff>124050</xdr:rowOff>
    </xdr:to>
    <xdr:sp macro="" textlink="">
      <xdr:nvSpPr>
        <xdr:cNvPr id="216" name="円/楕円 215"/>
        <xdr:cNvSpPr/>
      </xdr:nvSpPr>
      <xdr:spPr>
        <a:xfrm>
          <a:off x="4064000" y="144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108827</xdr:rowOff>
    </xdr:from>
    <xdr:ext cx="736600" cy="259045"/>
    <xdr:sp macro="" textlink="">
      <xdr:nvSpPr>
        <xdr:cNvPr id="217" name="テキスト ボックス 216"/>
        <xdr:cNvSpPr txBox="1"/>
      </xdr:nvSpPr>
      <xdr:spPr>
        <a:xfrm>
          <a:off x="3733800" y="1451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312,302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165292</xdr:rowOff>
    </xdr:from>
    <xdr:to>
      <xdr:col>4</xdr:col>
      <xdr:colOff>533400</xdr:colOff>
      <xdr:row>84</xdr:row>
      <xdr:rowOff>95442</xdr:rowOff>
    </xdr:to>
    <xdr:sp macro="" textlink="">
      <xdr:nvSpPr>
        <xdr:cNvPr id="218" name="円/楕円 217"/>
        <xdr:cNvSpPr/>
      </xdr:nvSpPr>
      <xdr:spPr>
        <a:xfrm>
          <a:off x="3175000" y="1439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80219</xdr:rowOff>
    </xdr:from>
    <xdr:ext cx="762000" cy="259045"/>
    <xdr:sp macro="" textlink="">
      <xdr:nvSpPr>
        <xdr:cNvPr id="219" name="テキスト ボックス 218"/>
        <xdr:cNvSpPr txBox="1"/>
      </xdr:nvSpPr>
      <xdr:spPr>
        <a:xfrm>
          <a:off x="2844800" y="1448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304,003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148335</xdr:rowOff>
    </xdr:from>
    <xdr:to>
      <xdr:col>3</xdr:col>
      <xdr:colOff>330200</xdr:colOff>
      <xdr:row>84</xdr:row>
      <xdr:rowOff>78485</xdr:rowOff>
    </xdr:to>
    <xdr:sp macro="" textlink="">
      <xdr:nvSpPr>
        <xdr:cNvPr id="220" name="円/楕円 219"/>
        <xdr:cNvSpPr/>
      </xdr:nvSpPr>
      <xdr:spPr>
        <a:xfrm>
          <a:off x="2286000" y="143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63262</xdr:rowOff>
    </xdr:from>
    <xdr:ext cx="762000" cy="259045"/>
    <xdr:sp macro="" textlink="">
      <xdr:nvSpPr>
        <xdr:cNvPr id="221" name="テキスト ボックス 220"/>
        <xdr:cNvSpPr txBox="1"/>
      </xdr:nvSpPr>
      <xdr:spPr>
        <a:xfrm>
          <a:off x="1955800" y="1446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299,084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15331</xdr:rowOff>
    </xdr:from>
    <xdr:to>
      <xdr:col>2</xdr:col>
      <xdr:colOff>127000</xdr:colOff>
      <xdr:row>84</xdr:row>
      <xdr:rowOff>116931</xdr:rowOff>
    </xdr:to>
    <xdr:sp macro="" textlink="">
      <xdr:nvSpPr>
        <xdr:cNvPr id="222" name="円/楕円 221"/>
        <xdr:cNvSpPr/>
      </xdr:nvSpPr>
      <xdr:spPr>
        <a:xfrm>
          <a:off x="1397000" y="144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101708</xdr:rowOff>
    </xdr:from>
    <xdr:ext cx="762000" cy="259045"/>
    <xdr:sp macro="" textlink="">
      <xdr:nvSpPr>
        <xdr:cNvPr id="223" name="テキスト ボックス 222"/>
        <xdr:cNvSpPr txBox="1"/>
      </xdr:nvSpPr>
      <xdr:spPr>
        <a:xfrm>
          <a:off x="1066800" y="145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国家公務員の時限的な給与改定特例法の措置が終了したことにより前年と比較し大きく減少（本措置がないとした場合の前年度の指数は</a:t>
          </a:r>
          <a:r>
            <a:rPr kumimoji="1" lang="en-US" altLang="ja-JP" sz="1300">
              <a:latin typeface="ＭＳ Ｐゴシック"/>
            </a:rPr>
            <a:t>95.9</a:t>
          </a:r>
          <a:r>
            <a:rPr kumimoji="1" lang="ja-JP" altLang="en-US" sz="1300">
              <a:latin typeface="ＭＳ Ｐゴシック"/>
            </a:rPr>
            <a:t>であり、</a:t>
          </a:r>
          <a:r>
            <a:rPr kumimoji="1" lang="en-US" altLang="ja-JP" sz="1300">
              <a:latin typeface="ＭＳ Ｐゴシック"/>
            </a:rPr>
            <a:t>0.2</a:t>
          </a:r>
          <a:r>
            <a:rPr kumimoji="1" lang="ja-JP" altLang="en-US" sz="1300">
              <a:latin typeface="ＭＳ Ｐゴシック"/>
            </a:rPr>
            <a:t>ポイントの減少）している。</a:t>
          </a:r>
        </a:p>
        <a:p>
          <a:r>
            <a:rPr kumimoji="1" lang="ja-JP" altLang="en-US" sz="1300">
              <a:latin typeface="ＭＳ Ｐゴシック"/>
            </a:rPr>
            <a:t>　今後においても給与及び職員数の適正化に努める。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51054</xdr:rowOff>
    </xdr:from>
    <xdr:to>
      <xdr:col>24</xdr:col>
      <xdr:colOff>558800</xdr:colOff>
      <xdr:row>87</xdr:row>
      <xdr:rowOff>113537</xdr:rowOff>
    </xdr:to>
    <xdr:cxnSp macro="">
      <xdr:nvCxnSpPr>
        <xdr:cNvPr id="255" name="直線コネクタ 254"/>
        <xdr:cNvCxnSpPr/>
      </xdr:nvCxnSpPr>
      <xdr:spPr>
        <a:xfrm flipV="1">
          <a:off x="16179800" y="14624304"/>
          <a:ext cx="8382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158259</xdr:rowOff>
    </xdr:from>
    <xdr:ext cx="762000" cy="259045"/>
    <xdr:sp macro="" textlink="">
      <xdr:nvSpPr>
        <xdr:cNvPr id="256" name="給与水準   （国との比較）平均値テキスト"/>
        <xdr:cNvSpPr txBox="1"/>
      </xdr:nvSpPr>
      <xdr:spPr>
        <a:xfrm>
          <a:off x="17106900" y="14560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113537</xdr:rowOff>
    </xdr:from>
    <xdr:to>
      <xdr:col>23</xdr:col>
      <xdr:colOff>406400</xdr:colOff>
      <xdr:row>87</xdr:row>
      <xdr:rowOff>161798</xdr:rowOff>
    </xdr:to>
    <xdr:cxnSp macro="">
      <xdr:nvCxnSpPr>
        <xdr:cNvPr id="258" name="直線コネクタ 257"/>
        <xdr:cNvCxnSpPr/>
      </xdr:nvCxnSpPr>
      <xdr:spPr>
        <a:xfrm flipV="1">
          <a:off x="15290800" y="1502968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87</xdr:row>
      <xdr:rowOff>161798</xdr:rowOff>
    </xdr:to>
    <xdr:cxnSp macro="">
      <xdr:nvCxnSpPr>
        <xdr:cNvPr id="261" name="直線コネクタ 260"/>
        <xdr:cNvCxnSpPr/>
      </xdr:nvCxnSpPr>
      <xdr:spPr>
        <a:xfrm>
          <a:off x="14401800" y="14682215"/>
          <a:ext cx="889000" cy="3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108965</xdr:rowOff>
    </xdr:from>
    <xdr:to>
      <xdr:col>21</xdr:col>
      <xdr:colOff>0</xdr:colOff>
      <xdr:row>85</xdr:row>
      <xdr:rowOff>166878</xdr:rowOff>
    </xdr:to>
    <xdr:cxnSp macro="">
      <xdr:nvCxnSpPr>
        <xdr:cNvPr id="264" name="直線コネクタ 263"/>
        <xdr:cNvCxnSpPr/>
      </xdr:nvCxnSpPr>
      <xdr:spPr>
        <a:xfrm flipV="1">
          <a:off x="13512800" y="14682215"/>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74" name="円/楕円 273"/>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16781</xdr:rowOff>
    </xdr:from>
    <xdr:ext cx="762000" cy="259045"/>
    <xdr:sp macro="" textlink="">
      <xdr:nvSpPr>
        <xdr:cNvPr id="275" name="給与水準   （国との比較）該当値テキスト"/>
        <xdr:cNvSpPr txBox="1"/>
      </xdr:nvSpPr>
      <xdr:spPr>
        <a:xfrm>
          <a:off x="17106900" y="1441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62737</xdr:rowOff>
    </xdr:from>
    <xdr:to>
      <xdr:col>23</xdr:col>
      <xdr:colOff>457200</xdr:colOff>
      <xdr:row>87</xdr:row>
      <xdr:rowOff>164337</xdr:rowOff>
    </xdr:to>
    <xdr:sp macro="" textlink="">
      <xdr:nvSpPr>
        <xdr:cNvPr id="276" name="円/楕円 275"/>
        <xdr:cNvSpPr/>
      </xdr:nvSpPr>
      <xdr:spPr>
        <a:xfrm>
          <a:off x="16129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149114</xdr:rowOff>
    </xdr:from>
    <xdr:ext cx="736600" cy="259045"/>
    <xdr:sp macro="" textlink="">
      <xdr:nvSpPr>
        <xdr:cNvPr id="277" name="テキスト ボックス 276"/>
        <xdr:cNvSpPr txBox="1"/>
      </xdr:nvSpPr>
      <xdr:spPr>
        <a:xfrm>
          <a:off x="15798800" y="1506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8" name="円/楕円 277"/>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79" name="テキスト ボックス 278"/>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58165</xdr:rowOff>
    </xdr:from>
    <xdr:to>
      <xdr:col>21</xdr:col>
      <xdr:colOff>50800</xdr:colOff>
      <xdr:row>85</xdr:row>
      <xdr:rowOff>159765</xdr:rowOff>
    </xdr:to>
    <xdr:sp macro="" textlink="">
      <xdr:nvSpPr>
        <xdr:cNvPr id="280" name="円/楕円 279"/>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144542</xdr:rowOff>
    </xdr:from>
    <xdr:ext cx="762000" cy="259045"/>
    <xdr:sp macro="" textlink="">
      <xdr:nvSpPr>
        <xdr:cNvPr id="281" name="テキスト ボックス 280"/>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116078</xdr:rowOff>
    </xdr:from>
    <xdr:to>
      <xdr:col>19</xdr:col>
      <xdr:colOff>533400</xdr:colOff>
      <xdr:row>86</xdr:row>
      <xdr:rowOff>46228</xdr:rowOff>
    </xdr:to>
    <xdr:sp macro="" textlink="">
      <xdr:nvSpPr>
        <xdr:cNvPr id="282" name="円/楕円 281"/>
        <xdr:cNvSpPr/>
      </xdr:nvSpPr>
      <xdr:spPr>
        <a:xfrm>
          <a:off x="13462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31005</xdr:rowOff>
    </xdr:from>
    <xdr:ext cx="762000" cy="259045"/>
    <xdr:sp macro="" textlink="">
      <xdr:nvSpPr>
        <xdr:cNvPr id="283" name="テキスト ボックス 282"/>
        <xdr:cNvSpPr txBox="1"/>
      </xdr:nvSpPr>
      <xdr:spPr>
        <a:xfrm>
          <a:off x="13131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類似団体の平均値を大きく上回っているのは、町立高等学校の教職員と保育所を直営で行っているため職員数が多くなっていることがその要因である。</a:t>
          </a:r>
        </a:p>
        <a:p>
          <a:r>
            <a:rPr kumimoji="1" lang="ja-JP" altLang="en-US" sz="1300">
              <a:latin typeface="ＭＳ Ｐゴシック"/>
            </a:rPr>
            <a:t>　今後においても組織・機構の見直しを随時実施し、効率的な行政運営に努める。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108531</xdr:rowOff>
    </xdr:from>
    <xdr:to>
      <xdr:col>24</xdr:col>
      <xdr:colOff>558800</xdr:colOff>
      <xdr:row>65</xdr:row>
      <xdr:rowOff>143691</xdr:rowOff>
    </xdr:to>
    <xdr:cxnSp macro="">
      <xdr:nvCxnSpPr>
        <xdr:cNvPr id="320" name="直線コネクタ 319"/>
        <xdr:cNvCxnSpPr/>
      </xdr:nvCxnSpPr>
      <xdr:spPr>
        <a:xfrm>
          <a:off x="16179800" y="11252781"/>
          <a:ext cx="838200" cy="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77506</xdr:rowOff>
    </xdr:from>
    <xdr:to>
      <xdr:col>23</xdr:col>
      <xdr:colOff>406400</xdr:colOff>
      <xdr:row>65</xdr:row>
      <xdr:rowOff>108531</xdr:rowOff>
    </xdr:to>
    <xdr:cxnSp macro="">
      <xdr:nvCxnSpPr>
        <xdr:cNvPr id="323" name="直線コネクタ 322"/>
        <xdr:cNvCxnSpPr/>
      </xdr:nvCxnSpPr>
      <xdr:spPr>
        <a:xfrm>
          <a:off x="15290800" y="1122175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157262</xdr:rowOff>
    </xdr:from>
    <xdr:to>
      <xdr:col>22</xdr:col>
      <xdr:colOff>203200</xdr:colOff>
      <xdr:row>65</xdr:row>
      <xdr:rowOff>77506</xdr:rowOff>
    </xdr:to>
    <xdr:cxnSp macro="">
      <xdr:nvCxnSpPr>
        <xdr:cNvPr id="326" name="直線コネクタ 325"/>
        <xdr:cNvCxnSpPr/>
      </xdr:nvCxnSpPr>
      <xdr:spPr>
        <a:xfrm>
          <a:off x="14401800" y="111300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157262</xdr:rowOff>
    </xdr:from>
    <xdr:to>
      <xdr:col>21</xdr:col>
      <xdr:colOff>0</xdr:colOff>
      <xdr:row>64</xdr:row>
      <xdr:rowOff>165536</xdr:rowOff>
    </xdr:to>
    <xdr:cxnSp macro="">
      <xdr:nvCxnSpPr>
        <xdr:cNvPr id="329" name="直線コネクタ 328"/>
        <xdr:cNvCxnSpPr/>
      </xdr:nvCxnSpPr>
      <xdr:spPr>
        <a:xfrm flipV="1">
          <a:off x="13512800" y="11130062"/>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92891</xdr:rowOff>
    </xdr:from>
    <xdr:to>
      <xdr:col>24</xdr:col>
      <xdr:colOff>609600</xdr:colOff>
      <xdr:row>66</xdr:row>
      <xdr:rowOff>23041</xdr:rowOff>
    </xdr:to>
    <xdr:sp macro="" textlink="">
      <xdr:nvSpPr>
        <xdr:cNvPr id="339" name="円/楕円 338"/>
        <xdr:cNvSpPr/>
      </xdr:nvSpPr>
      <xdr:spPr>
        <a:xfrm>
          <a:off x="169672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64968</xdr:rowOff>
    </xdr:from>
    <xdr:ext cx="762000" cy="259045"/>
    <xdr:sp macro="" textlink="">
      <xdr:nvSpPr>
        <xdr:cNvPr id="340" name="定員管理の状況該当値テキスト"/>
        <xdr:cNvSpPr txBox="1"/>
      </xdr:nvSpPr>
      <xdr:spPr>
        <a:xfrm>
          <a:off x="17106900" y="112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57731</xdr:rowOff>
    </xdr:from>
    <xdr:to>
      <xdr:col>23</xdr:col>
      <xdr:colOff>457200</xdr:colOff>
      <xdr:row>65</xdr:row>
      <xdr:rowOff>159331</xdr:rowOff>
    </xdr:to>
    <xdr:sp macro="" textlink="">
      <xdr:nvSpPr>
        <xdr:cNvPr id="341" name="円/楕円 340"/>
        <xdr:cNvSpPr/>
      </xdr:nvSpPr>
      <xdr:spPr>
        <a:xfrm>
          <a:off x="16129000" y="112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144108</xdr:rowOff>
    </xdr:from>
    <xdr:ext cx="736600" cy="259045"/>
    <xdr:sp macro="" textlink="">
      <xdr:nvSpPr>
        <xdr:cNvPr id="342" name="テキスト ボックス 341"/>
        <xdr:cNvSpPr txBox="1"/>
      </xdr:nvSpPr>
      <xdr:spPr>
        <a:xfrm>
          <a:off x="15798800" y="1128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26706</xdr:rowOff>
    </xdr:from>
    <xdr:to>
      <xdr:col>22</xdr:col>
      <xdr:colOff>254000</xdr:colOff>
      <xdr:row>65</xdr:row>
      <xdr:rowOff>128306</xdr:rowOff>
    </xdr:to>
    <xdr:sp macro="" textlink="">
      <xdr:nvSpPr>
        <xdr:cNvPr id="343" name="円/楕円 342"/>
        <xdr:cNvSpPr/>
      </xdr:nvSpPr>
      <xdr:spPr>
        <a:xfrm>
          <a:off x="15240000" y="111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113083</xdr:rowOff>
    </xdr:from>
    <xdr:ext cx="762000" cy="259045"/>
    <xdr:sp macro="" textlink="">
      <xdr:nvSpPr>
        <xdr:cNvPr id="344" name="テキスト ボックス 343"/>
        <xdr:cNvSpPr txBox="1"/>
      </xdr:nvSpPr>
      <xdr:spPr>
        <a:xfrm>
          <a:off x="14909800" y="1125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106462</xdr:rowOff>
    </xdr:from>
    <xdr:to>
      <xdr:col>21</xdr:col>
      <xdr:colOff>50800</xdr:colOff>
      <xdr:row>65</xdr:row>
      <xdr:rowOff>36612</xdr:rowOff>
    </xdr:to>
    <xdr:sp macro="" textlink="">
      <xdr:nvSpPr>
        <xdr:cNvPr id="345" name="円/楕円 344"/>
        <xdr:cNvSpPr/>
      </xdr:nvSpPr>
      <xdr:spPr>
        <a:xfrm>
          <a:off x="14351000" y="110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21389</xdr:rowOff>
    </xdr:from>
    <xdr:ext cx="762000" cy="259045"/>
    <xdr:sp macro="" textlink="">
      <xdr:nvSpPr>
        <xdr:cNvPr id="346" name="テキスト ボックス 345"/>
        <xdr:cNvSpPr txBox="1"/>
      </xdr:nvSpPr>
      <xdr:spPr>
        <a:xfrm>
          <a:off x="14020800" y="1116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114736</xdr:rowOff>
    </xdr:from>
    <xdr:to>
      <xdr:col>19</xdr:col>
      <xdr:colOff>533400</xdr:colOff>
      <xdr:row>65</xdr:row>
      <xdr:rowOff>44886</xdr:rowOff>
    </xdr:to>
    <xdr:sp macro="" textlink="">
      <xdr:nvSpPr>
        <xdr:cNvPr id="347" name="円/楕円 346"/>
        <xdr:cNvSpPr/>
      </xdr:nvSpPr>
      <xdr:spPr>
        <a:xfrm>
          <a:off x="13462000" y="110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29663</xdr:rowOff>
    </xdr:from>
    <xdr:ext cx="762000" cy="259045"/>
    <xdr:sp macro="" textlink="">
      <xdr:nvSpPr>
        <xdr:cNvPr id="348" name="テキスト ボックス 347"/>
        <xdr:cNvSpPr txBox="1"/>
      </xdr:nvSpPr>
      <xdr:spPr>
        <a:xfrm>
          <a:off x="13131800" y="1117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地方債発行限度額の設定によりその発行を抑制してきた。借入残高の減少に伴い元利償還額も減少していることから、実質公債費比率も同じく減少していくものと見込んでいる。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7303</xdr:rowOff>
    </xdr:from>
    <xdr:to>
      <xdr:col>24</xdr:col>
      <xdr:colOff>558800</xdr:colOff>
      <xdr:row>42</xdr:row>
      <xdr:rowOff>31432</xdr:rowOff>
    </xdr:to>
    <xdr:cxnSp macro="">
      <xdr:nvCxnSpPr>
        <xdr:cNvPr id="378" name="直線コネクタ 377"/>
        <xdr:cNvCxnSpPr/>
      </xdr:nvCxnSpPr>
      <xdr:spPr>
        <a:xfrm flipV="1">
          <a:off x="16179800" y="720820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31432</xdr:rowOff>
    </xdr:from>
    <xdr:to>
      <xdr:col>23</xdr:col>
      <xdr:colOff>406400</xdr:colOff>
      <xdr:row>42</xdr:row>
      <xdr:rowOff>85725</xdr:rowOff>
    </xdr:to>
    <xdr:cxnSp macro="">
      <xdr:nvCxnSpPr>
        <xdr:cNvPr id="381" name="直線コネクタ 380"/>
        <xdr:cNvCxnSpPr/>
      </xdr:nvCxnSpPr>
      <xdr:spPr>
        <a:xfrm flipV="1">
          <a:off x="15290800" y="72323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3" name="テキスト ボックス 38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85725</xdr:rowOff>
    </xdr:from>
    <xdr:to>
      <xdr:col>22</xdr:col>
      <xdr:colOff>203200</xdr:colOff>
      <xdr:row>42</xdr:row>
      <xdr:rowOff>158115</xdr:rowOff>
    </xdr:to>
    <xdr:cxnSp macro="">
      <xdr:nvCxnSpPr>
        <xdr:cNvPr id="384" name="直線コネクタ 383"/>
        <xdr:cNvCxnSpPr/>
      </xdr:nvCxnSpPr>
      <xdr:spPr>
        <a:xfrm flipV="1">
          <a:off x="14401800" y="72866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6" name="テキスト ボックス 385"/>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158115</xdr:rowOff>
    </xdr:from>
    <xdr:to>
      <xdr:col>21</xdr:col>
      <xdr:colOff>0</xdr:colOff>
      <xdr:row>43</xdr:row>
      <xdr:rowOff>22860</xdr:rowOff>
    </xdr:to>
    <xdr:cxnSp macro="">
      <xdr:nvCxnSpPr>
        <xdr:cNvPr id="387" name="直線コネクタ 386"/>
        <xdr:cNvCxnSpPr/>
      </xdr:nvCxnSpPr>
      <xdr:spPr>
        <a:xfrm flipV="1">
          <a:off x="13512800" y="7359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89" name="テキスト ボックス 388"/>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1" name="テキスト ボックス 390"/>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127953</xdr:rowOff>
    </xdr:from>
    <xdr:to>
      <xdr:col>24</xdr:col>
      <xdr:colOff>609600</xdr:colOff>
      <xdr:row>42</xdr:row>
      <xdr:rowOff>58103</xdr:rowOff>
    </xdr:to>
    <xdr:sp macro="" textlink="">
      <xdr:nvSpPr>
        <xdr:cNvPr id="397" name="円/楕円 396"/>
        <xdr:cNvSpPr/>
      </xdr:nvSpPr>
      <xdr:spPr>
        <a:xfrm>
          <a:off x="169672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100030</xdr:rowOff>
    </xdr:from>
    <xdr:ext cx="762000" cy="259045"/>
    <xdr:sp macro="" textlink="">
      <xdr:nvSpPr>
        <xdr:cNvPr id="398" name="公債費負担の状況該当値テキスト"/>
        <xdr:cNvSpPr txBox="1"/>
      </xdr:nvSpPr>
      <xdr:spPr>
        <a:xfrm>
          <a:off x="17106900" y="712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152082</xdr:rowOff>
    </xdr:from>
    <xdr:to>
      <xdr:col>23</xdr:col>
      <xdr:colOff>457200</xdr:colOff>
      <xdr:row>42</xdr:row>
      <xdr:rowOff>82232</xdr:rowOff>
    </xdr:to>
    <xdr:sp macro="" textlink="">
      <xdr:nvSpPr>
        <xdr:cNvPr id="399" name="円/楕円 398"/>
        <xdr:cNvSpPr/>
      </xdr:nvSpPr>
      <xdr:spPr>
        <a:xfrm>
          <a:off x="16129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67009</xdr:rowOff>
    </xdr:from>
    <xdr:ext cx="736600" cy="259045"/>
    <xdr:sp macro="" textlink="">
      <xdr:nvSpPr>
        <xdr:cNvPr id="400" name="テキスト ボックス 399"/>
        <xdr:cNvSpPr txBox="1"/>
      </xdr:nvSpPr>
      <xdr:spPr>
        <a:xfrm>
          <a:off x="15798800" y="726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34925</xdr:rowOff>
    </xdr:from>
    <xdr:to>
      <xdr:col>22</xdr:col>
      <xdr:colOff>254000</xdr:colOff>
      <xdr:row>42</xdr:row>
      <xdr:rowOff>136525</xdr:rowOff>
    </xdr:to>
    <xdr:sp macro="" textlink="">
      <xdr:nvSpPr>
        <xdr:cNvPr id="401" name="円/楕円 400"/>
        <xdr:cNvSpPr/>
      </xdr:nvSpPr>
      <xdr:spPr>
        <a:xfrm>
          <a:off x="15240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121302</xdr:rowOff>
    </xdr:from>
    <xdr:ext cx="762000" cy="259045"/>
    <xdr:sp macro="" textlink="">
      <xdr:nvSpPr>
        <xdr:cNvPr id="402" name="テキスト ボックス 401"/>
        <xdr:cNvSpPr txBox="1"/>
      </xdr:nvSpPr>
      <xdr:spPr>
        <a:xfrm>
          <a:off x="14909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107315</xdr:rowOff>
    </xdr:from>
    <xdr:to>
      <xdr:col>21</xdr:col>
      <xdr:colOff>50800</xdr:colOff>
      <xdr:row>43</xdr:row>
      <xdr:rowOff>37465</xdr:rowOff>
    </xdr:to>
    <xdr:sp macro="" textlink="">
      <xdr:nvSpPr>
        <xdr:cNvPr id="403" name="円/楕円 402"/>
        <xdr:cNvSpPr/>
      </xdr:nvSpPr>
      <xdr:spPr>
        <a:xfrm>
          <a:off x="14351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22242</xdr:rowOff>
    </xdr:from>
    <xdr:ext cx="762000" cy="259045"/>
    <xdr:sp macro="" textlink="">
      <xdr:nvSpPr>
        <xdr:cNvPr id="404" name="テキスト ボックス 403"/>
        <xdr:cNvSpPr txBox="1"/>
      </xdr:nvSpPr>
      <xdr:spPr>
        <a:xfrm>
          <a:off x="14020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05" name="円/楕円 404"/>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06" name="テキスト ボックス 40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地方債発行限度額の設定や退職者補充の抑制の実施により、将来負担比率は今後も減少していく見通しである。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32207</xdr:rowOff>
    </xdr:from>
    <xdr:to>
      <xdr:col>24</xdr:col>
      <xdr:colOff>558800</xdr:colOff>
      <xdr:row>16</xdr:row>
      <xdr:rowOff>108458</xdr:rowOff>
    </xdr:to>
    <xdr:cxnSp macro="">
      <xdr:nvCxnSpPr>
        <xdr:cNvPr id="438" name="直線コネクタ 437"/>
        <xdr:cNvCxnSpPr/>
      </xdr:nvCxnSpPr>
      <xdr:spPr>
        <a:xfrm flipV="1">
          <a:off x="16179800" y="2775407"/>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108458</xdr:rowOff>
    </xdr:from>
    <xdr:to>
      <xdr:col>23</xdr:col>
      <xdr:colOff>406400</xdr:colOff>
      <xdr:row>17</xdr:row>
      <xdr:rowOff>81788</xdr:rowOff>
    </xdr:to>
    <xdr:cxnSp macro="">
      <xdr:nvCxnSpPr>
        <xdr:cNvPr id="441" name="直線コネクタ 440"/>
        <xdr:cNvCxnSpPr/>
      </xdr:nvCxnSpPr>
      <xdr:spPr>
        <a:xfrm flipV="1">
          <a:off x="15290800" y="285165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81788</xdr:rowOff>
    </xdr:from>
    <xdr:to>
      <xdr:col>22</xdr:col>
      <xdr:colOff>203200</xdr:colOff>
      <xdr:row>18</xdr:row>
      <xdr:rowOff>49327</xdr:rowOff>
    </xdr:to>
    <xdr:cxnSp macro="">
      <xdr:nvCxnSpPr>
        <xdr:cNvPr id="444" name="直線コネクタ 443"/>
        <xdr:cNvCxnSpPr/>
      </xdr:nvCxnSpPr>
      <xdr:spPr>
        <a:xfrm flipV="1">
          <a:off x="14401800" y="2996438"/>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49327</xdr:rowOff>
    </xdr:from>
    <xdr:to>
      <xdr:col>21</xdr:col>
      <xdr:colOff>0</xdr:colOff>
      <xdr:row>19</xdr:row>
      <xdr:rowOff>132690</xdr:rowOff>
    </xdr:to>
    <xdr:cxnSp macro="">
      <xdr:nvCxnSpPr>
        <xdr:cNvPr id="447" name="直線コネクタ 446"/>
        <xdr:cNvCxnSpPr/>
      </xdr:nvCxnSpPr>
      <xdr:spPr>
        <a:xfrm flipV="1">
          <a:off x="13512800" y="3135427"/>
          <a:ext cx="889000" cy="2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48" name="フローチャート : 判断 447"/>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9" name="テキスト ボックス 448"/>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0" name="フローチャート : 判断 44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1" name="テキスト ボックス 450"/>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152857</xdr:rowOff>
    </xdr:from>
    <xdr:to>
      <xdr:col>24</xdr:col>
      <xdr:colOff>609600</xdr:colOff>
      <xdr:row>16</xdr:row>
      <xdr:rowOff>83007</xdr:rowOff>
    </xdr:to>
    <xdr:sp macro="" textlink="">
      <xdr:nvSpPr>
        <xdr:cNvPr id="457" name="円/楕円 456"/>
        <xdr:cNvSpPr/>
      </xdr:nvSpPr>
      <xdr:spPr>
        <a:xfrm>
          <a:off x="16967200" y="27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124934</xdr:rowOff>
    </xdr:from>
    <xdr:ext cx="762000" cy="259045"/>
    <xdr:sp macro="" textlink="">
      <xdr:nvSpPr>
        <xdr:cNvPr id="458" name="将来負担の状況該当値テキスト"/>
        <xdr:cNvSpPr txBox="1"/>
      </xdr:nvSpPr>
      <xdr:spPr>
        <a:xfrm>
          <a:off x="17106900" y="269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57658</xdr:rowOff>
    </xdr:from>
    <xdr:to>
      <xdr:col>23</xdr:col>
      <xdr:colOff>457200</xdr:colOff>
      <xdr:row>16</xdr:row>
      <xdr:rowOff>159258</xdr:rowOff>
    </xdr:to>
    <xdr:sp macro="" textlink="">
      <xdr:nvSpPr>
        <xdr:cNvPr id="459" name="円/楕円 458"/>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144035</xdr:rowOff>
    </xdr:from>
    <xdr:ext cx="736600" cy="259045"/>
    <xdr:sp macro="" textlink="">
      <xdr:nvSpPr>
        <xdr:cNvPr id="460" name="テキスト ボックス 459"/>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30988</xdr:rowOff>
    </xdr:from>
    <xdr:to>
      <xdr:col>22</xdr:col>
      <xdr:colOff>254000</xdr:colOff>
      <xdr:row>17</xdr:row>
      <xdr:rowOff>132588</xdr:rowOff>
    </xdr:to>
    <xdr:sp macro="" textlink="">
      <xdr:nvSpPr>
        <xdr:cNvPr id="461" name="円/楕円 460"/>
        <xdr:cNvSpPr/>
      </xdr:nvSpPr>
      <xdr:spPr>
        <a:xfrm>
          <a:off x="15240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117365</xdr:rowOff>
    </xdr:from>
    <xdr:ext cx="762000" cy="259045"/>
    <xdr:sp macro="" textlink="">
      <xdr:nvSpPr>
        <xdr:cNvPr id="462" name="テキスト ボックス 461"/>
        <xdr:cNvSpPr txBox="1"/>
      </xdr:nvSpPr>
      <xdr:spPr>
        <a:xfrm>
          <a:off x="14909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169977</xdr:rowOff>
    </xdr:from>
    <xdr:to>
      <xdr:col>21</xdr:col>
      <xdr:colOff>50800</xdr:colOff>
      <xdr:row>18</xdr:row>
      <xdr:rowOff>100127</xdr:rowOff>
    </xdr:to>
    <xdr:sp macro="" textlink="">
      <xdr:nvSpPr>
        <xdr:cNvPr id="463" name="円/楕円 462"/>
        <xdr:cNvSpPr/>
      </xdr:nvSpPr>
      <xdr:spPr>
        <a:xfrm>
          <a:off x="14351000" y="30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84904</xdr:rowOff>
    </xdr:from>
    <xdr:ext cx="762000" cy="259045"/>
    <xdr:sp macro="" textlink="">
      <xdr:nvSpPr>
        <xdr:cNvPr id="464" name="テキスト ボックス 463"/>
        <xdr:cNvSpPr txBox="1"/>
      </xdr:nvSpPr>
      <xdr:spPr>
        <a:xfrm>
          <a:off x="14020800" y="31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81890</xdr:rowOff>
    </xdr:from>
    <xdr:to>
      <xdr:col>19</xdr:col>
      <xdr:colOff>533400</xdr:colOff>
      <xdr:row>20</xdr:row>
      <xdr:rowOff>12040</xdr:rowOff>
    </xdr:to>
    <xdr:sp macro="" textlink="">
      <xdr:nvSpPr>
        <xdr:cNvPr id="465" name="円/楕円 464"/>
        <xdr:cNvSpPr/>
      </xdr:nvSpPr>
      <xdr:spPr>
        <a:xfrm>
          <a:off x="13462000" y="33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168267</xdr:rowOff>
    </xdr:from>
    <xdr:ext cx="762000" cy="259045"/>
    <xdr:sp macro="" textlink="">
      <xdr:nvSpPr>
        <xdr:cNvPr id="466" name="テキスト ボックス 465"/>
        <xdr:cNvSpPr txBox="1"/>
      </xdr:nvSpPr>
      <xdr:spPr>
        <a:xfrm>
          <a:off x="13131800" y="34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5,234
5,204
283.93
4,601,093
4,548,423
32,958
3,132,096
6,065,479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33.6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類似団体の平均値より高い水準にあるが、これは町立高等学校の教職員と保育所を直営で行っているため職員数が多くなっていることがその要因である。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49276</xdr:rowOff>
    </xdr:from>
    <xdr:to>
      <xdr:col>7</xdr:col>
      <xdr:colOff>15875</xdr:colOff>
      <xdr:row>38</xdr:row>
      <xdr:rowOff>58420</xdr:rowOff>
    </xdr:to>
    <xdr:cxnSp macro="">
      <xdr:nvCxnSpPr>
        <xdr:cNvPr id="63" name="直線コネクタ 62"/>
        <xdr:cNvCxnSpPr/>
      </xdr:nvCxnSpPr>
      <xdr:spPr>
        <a:xfrm flipV="1">
          <a:off x="3987800" y="6564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40132</xdr:rowOff>
    </xdr:from>
    <xdr:to>
      <xdr:col>5</xdr:col>
      <xdr:colOff>549275</xdr:colOff>
      <xdr:row>38</xdr:row>
      <xdr:rowOff>58420</xdr:rowOff>
    </xdr:to>
    <xdr:cxnSp macro="">
      <xdr:nvCxnSpPr>
        <xdr:cNvPr id="66" name="直線コネクタ 65"/>
        <xdr:cNvCxnSpPr/>
      </xdr:nvCxnSpPr>
      <xdr:spPr>
        <a:xfrm>
          <a:off x="3098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40132</xdr:rowOff>
    </xdr:to>
    <xdr:cxnSp macro="">
      <xdr:nvCxnSpPr>
        <xdr:cNvPr id="69" name="直線コネクタ 68"/>
        <xdr:cNvCxnSpPr/>
      </xdr:nvCxnSpPr>
      <xdr:spPr>
        <a:xfrm>
          <a:off x="2209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62992</xdr:rowOff>
    </xdr:to>
    <xdr:cxnSp macro="">
      <xdr:nvCxnSpPr>
        <xdr:cNvPr id="72" name="直線コネクタ 71"/>
        <xdr:cNvCxnSpPr/>
      </xdr:nvCxnSpPr>
      <xdr:spPr>
        <a:xfrm flipV="1">
          <a:off x="1320800" y="65003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169926</xdr:rowOff>
    </xdr:from>
    <xdr:to>
      <xdr:col>7</xdr:col>
      <xdr:colOff>66675</xdr:colOff>
      <xdr:row>38</xdr:row>
      <xdr:rowOff>100076</xdr:rowOff>
    </xdr:to>
    <xdr:sp macro="" textlink="">
      <xdr:nvSpPr>
        <xdr:cNvPr id="82" name="円/楕円 81"/>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142003</xdr:rowOff>
    </xdr:from>
    <xdr:ext cx="762000" cy="259045"/>
    <xdr:sp macro="" textlink="">
      <xdr:nvSpPr>
        <xdr:cNvPr id="83"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4" name="円/楕円 83"/>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5" name="テキスト ボックス 84"/>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160782</xdr:rowOff>
    </xdr:from>
    <xdr:to>
      <xdr:col>4</xdr:col>
      <xdr:colOff>396875</xdr:colOff>
      <xdr:row>38</xdr:row>
      <xdr:rowOff>90932</xdr:rowOff>
    </xdr:to>
    <xdr:sp macro="" textlink="">
      <xdr:nvSpPr>
        <xdr:cNvPr id="86" name="円/楕円 85"/>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75709</xdr:rowOff>
    </xdr:from>
    <xdr:ext cx="762000" cy="259045"/>
    <xdr:sp macro="" textlink="">
      <xdr:nvSpPr>
        <xdr:cNvPr id="87" name="テキスト ボックス 86"/>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8" name="円/楕円 87"/>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89" name="テキスト ボックス 88"/>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0" name="円/楕円 89"/>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1" name="テキスト ボックス 90"/>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事務事業の見直しを進めているが、燃料費の高騰や電気料金の値上げ、また、エゾシカの有害駆除や老朽施設の維持補修等の経費が増加している。</a:t>
          </a:r>
        </a:p>
        <a:p>
          <a:r>
            <a:rPr kumimoji="1" lang="ja-JP" altLang="en-US" sz="1300">
              <a:latin typeface="ＭＳ Ｐゴシック"/>
            </a:rPr>
            <a:t>　今後においても事務事業に見直しを進め、一層の経費削減に努める。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10414</xdr:rowOff>
    </xdr:to>
    <xdr:cxnSp macro="">
      <xdr:nvCxnSpPr>
        <xdr:cNvPr id="121" name="直線コネクタ 120"/>
        <xdr:cNvCxnSpPr/>
      </xdr:nvCxnSpPr>
      <xdr:spPr>
        <a:xfrm>
          <a:off x="15671800" y="2915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5842</xdr:rowOff>
    </xdr:to>
    <xdr:cxnSp macro="">
      <xdr:nvCxnSpPr>
        <xdr:cNvPr id="124" name="直線コネクタ 123"/>
        <xdr:cNvCxnSpPr/>
      </xdr:nvCxnSpPr>
      <xdr:spPr>
        <a:xfrm flipV="1">
          <a:off x="14782800" y="2915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5842</xdr:rowOff>
    </xdr:to>
    <xdr:cxnSp macro="">
      <xdr:nvCxnSpPr>
        <xdr:cNvPr id="127" name="直線コネクタ 126"/>
        <xdr:cNvCxnSpPr/>
      </xdr:nvCxnSpPr>
      <xdr:spPr>
        <a:xfrm>
          <a:off x="13893800" y="2870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163576</xdr:rowOff>
    </xdr:to>
    <xdr:cxnSp macro="">
      <xdr:nvCxnSpPr>
        <xdr:cNvPr id="130" name="直線コネクタ 129"/>
        <xdr:cNvCxnSpPr/>
      </xdr:nvCxnSpPr>
      <xdr:spPr>
        <a:xfrm flipV="1">
          <a:off x="13004800" y="2870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131064</xdr:rowOff>
    </xdr:from>
    <xdr:to>
      <xdr:col>24</xdr:col>
      <xdr:colOff>82550</xdr:colOff>
      <xdr:row>17</xdr:row>
      <xdr:rowOff>61214</xdr:rowOff>
    </xdr:to>
    <xdr:sp macro="" textlink="">
      <xdr:nvSpPr>
        <xdr:cNvPr id="140" name="円/楕円 139"/>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103141</xdr:rowOff>
    </xdr:from>
    <xdr:ext cx="762000" cy="259045"/>
    <xdr:sp macro="" textlink="">
      <xdr:nvSpPr>
        <xdr:cNvPr id="141"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2" name="円/楕円 141"/>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3" name="テキスト ボックス 142"/>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126492</xdr:rowOff>
    </xdr:from>
    <xdr:to>
      <xdr:col>21</xdr:col>
      <xdr:colOff>412750</xdr:colOff>
      <xdr:row>17</xdr:row>
      <xdr:rowOff>56642</xdr:rowOff>
    </xdr:to>
    <xdr:sp macro="" textlink="">
      <xdr:nvSpPr>
        <xdr:cNvPr id="144" name="円/楕円 143"/>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41419</xdr:rowOff>
    </xdr:from>
    <xdr:ext cx="762000" cy="259045"/>
    <xdr:sp macro="" textlink="">
      <xdr:nvSpPr>
        <xdr:cNvPr id="145" name="テキスト ボックス 14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46" name="円/楕円 145"/>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7" name="テキスト ボックス 146"/>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112776</xdr:rowOff>
    </xdr:from>
    <xdr:to>
      <xdr:col>19</xdr:col>
      <xdr:colOff>6350</xdr:colOff>
      <xdr:row>17</xdr:row>
      <xdr:rowOff>42926</xdr:rowOff>
    </xdr:to>
    <xdr:sp macro="" textlink="">
      <xdr:nvSpPr>
        <xdr:cNvPr id="148" name="円/楕円 147"/>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27703</xdr:rowOff>
    </xdr:from>
    <xdr:ext cx="762000" cy="259045"/>
    <xdr:sp macro="" textlink="">
      <xdr:nvSpPr>
        <xdr:cNvPr id="149" name="テキスト ボックス 148"/>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乳幼児や心身障害者等の急増がないことから類似団体の平均値を下回り、かつ、安定的に推移している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53</xdr:row>
      <xdr:rowOff>50800</xdr:rowOff>
    </xdr:to>
    <xdr:cxnSp macro="">
      <xdr:nvCxnSpPr>
        <xdr:cNvPr id="182" name="直線コネクタ 181"/>
        <xdr:cNvCxnSpPr/>
      </xdr:nvCxnSpPr>
      <xdr:spPr>
        <a:xfrm flipV="1">
          <a:off x="3987800" y="9099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50800</xdr:rowOff>
    </xdr:to>
    <xdr:cxnSp macro="">
      <xdr:nvCxnSpPr>
        <xdr:cNvPr id="185" name="直線コネクタ 184"/>
        <xdr:cNvCxnSpPr/>
      </xdr:nvCxnSpPr>
      <xdr:spPr>
        <a:xfrm>
          <a:off x="3098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146050</xdr:rowOff>
    </xdr:from>
    <xdr:to>
      <xdr:col>4</xdr:col>
      <xdr:colOff>346075</xdr:colOff>
      <xdr:row>52</xdr:row>
      <xdr:rowOff>165100</xdr:rowOff>
    </xdr:to>
    <xdr:cxnSp macro="">
      <xdr:nvCxnSpPr>
        <xdr:cNvPr id="188" name="直線コネクタ 187"/>
        <xdr:cNvCxnSpPr/>
      </xdr:nvCxnSpPr>
      <xdr:spPr>
        <a:xfrm>
          <a:off x="2209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146050</xdr:rowOff>
    </xdr:to>
    <xdr:cxnSp macro="">
      <xdr:nvCxnSpPr>
        <xdr:cNvPr id="191" name="直線コネクタ 190"/>
        <xdr:cNvCxnSpPr/>
      </xdr:nvCxnSpPr>
      <xdr:spPr>
        <a:xfrm>
          <a:off x="1320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133350</xdr:rowOff>
    </xdr:from>
    <xdr:to>
      <xdr:col>7</xdr:col>
      <xdr:colOff>66675</xdr:colOff>
      <xdr:row>53</xdr:row>
      <xdr:rowOff>63500</xdr:rowOff>
    </xdr:to>
    <xdr:sp macro="" textlink="">
      <xdr:nvSpPr>
        <xdr:cNvPr id="201" name="円/楕円 200"/>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149877</xdr:rowOff>
    </xdr:from>
    <xdr:ext cx="762000" cy="259045"/>
    <xdr:sp macro="" textlink="">
      <xdr:nvSpPr>
        <xdr:cNvPr id="202" name="扶助費該当値テキスト"/>
        <xdr:cNvSpPr txBox="1"/>
      </xdr:nvSpPr>
      <xdr:spPr>
        <a:xfrm>
          <a:off x="49149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03" name="円/楕円 202"/>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04" name="テキスト ボックス 203"/>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5" name="円/楕円 204"/>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06" name="テキスト ボックス 205"/>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95250</xdr:rowOff>
    </xdr:from>
    <xdr:to>
      <xdr:col>3</xdr:col>
      <xdr:colOff>193675</xdr:colOff>
      <xdr:row>53</xdr:row>
      <xdr:rowOff>25400</xdr:rowOff>
    </xdr:to>
    <xdr:sp macro="" textlink="">
      <xdr:nvSpPr>
        <xdr:cNvPr id="207" name="円/楕円 206"/>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35577</xdr:rowOff>
    </xdr:from>
    <xdr:ext cx="762000" cy="259045"/>
    <xdr:sp macro="" textlink="">
      <xdr:nvSpPr>
        <xdr:cNvPr id="208" name="テキスト ボックス 207"/>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57150</xdr:rowOff>
    </xdr:from>
    <xdr:to>
      <xdr:col>1</xdr:col>
      <xdr:colOff>676275</xdr:colOff>
      <xdr:row>52</xdr:row>
      <xdr:rowOff>158750</xdr:rowOff>
    </xdr:to>
    <xdr:sp macro="" textlink="">
      <xdr:nvSpPr>
        <xdr:cNvPr id="209" name="円/楕円 208"/>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168927</xdr:rowOff>
    </xdr:from>
    <xdr:ext cx="762000" cy="259045"/>
    <xdr:sp macro="" textlink="">
      <xdr:nvSpPr>
        <xdr:cNvPr id="210" name="テキスト ボックス 209"/>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類似団体の平均値をやや下回っているものの、国民健康保険特別会計や診療所特別会計への繰出しが多額であることから、より一層の経費削減に努める。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153670</xdr:rowOff>
    </xdr:to>
    <xdr:cxnSp macro="">
      <xdr:nvCxnSpPr>
        <xdr:cNvPr id="243" name="直線コネクタ 242"/>
        <xdr:cNvCxnSpPr/>
      </xdr:nvCxnSpPr>
      <xdr:spPr>
        <a:xfrm>
          <a:off x="15671800" y="9514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85090</xdr:rowOff>
    </xdr:to>
    <xdr:cxnSp macro="">
      <xdr:nvCxnSpPr>
        <xdr:cNvPr id="246" name="直線コネクタ 245"/>
        <xdr:cNvCxnSpPr/>
      </xdr:nvCxnSpPr>
      <xdr:spPr>
        <a:xfrm>
          <a:off x="14782800" y="946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62230</xdr:rowOff>
    </xdr:to>
    <xdr:cxnSp macro="">
      <xdr:nvCxnSpPr>
        <xdr:cNvPr id="249" name="直線コネクタ 248"/>
        <xdr:cNvCxnSpPr/>
      </xdr:nvCxnSpPr>
      <xdr:spPr>
        <a:xfrm flipV="1">
          <a:off x="13893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77470</xdr:rowOff>
    </xdr:to>
    <xdr:cxnSp macro="">
      <xdr:nvCxnSpPr>
        <xdr:cNvPr id="252" name="直線コネクタ 251"/>
        <xdr:cNvCxnSpPr/>
      </xdr:nvCxnSpPr>
      <xdr:spPr>
        <a:xfrm flipV="1">
          <a:off x="13004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2" name="円/楕円 261"/>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3"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4" name="円/楕円 26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5" name="テキスト ボックス 264"/>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66" name="円/楕円 26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67" name="テキスト ボックス 266"/>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68" name="円/楕円 267"/>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69" name="テキスト ボックス 268"/>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0" name="円/楕円 269"/>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1" name="テキスト ボックス 270"/>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類似団体の平均値を下回っているが、各種団体への補助金の見直しを進め、その適正な執行を図る。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143002</xdr:rowOff>
    </xdr:to>
    <xdr:cxnSp macro="">
      <xdr:nvCxnSpPr>
        <xdr:cNvPr id="301" name="直線コネクタ 300"/>
        <xdr:cNvCxnSpPr/>
      </xdr:nvCxnSpPr>
      <xdr:spPr>
        <a:xfrm flipV="1">
          <a:off x="15671800" y="6134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156718</xdr:rowOff>
    </xdr:to>
    <xdr:cxnSp macro="">
      <xdr:nvCxnSpPr>
        <xdr:cNvPr id="304" name="直線コネクタ 303"/>
        <xdr:cNvCxnSpPr/>
      </xdr:nvCxnSpPr>
      <xdr:spPr>
        <a:xfrm flipV="1">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156718</xdr:rowOff>
    </xdr:to>
    <xdr:cxnSp macro="">
      <xdr:nvCxnSpPr>
        <xdr:cNvPr id="307" name="直線コネクタ 306"/>
        <xdr:cNvCxnSpPr/>
      </xdr:nvCxnSpPr>
      <xdr:spPr>
        <a:xfrm>
          <a:off x="13893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8128</xdr:rowOff>
    </xdr:to>
    <xdr:cxnSp macro="">
      <xdr:nvCxnSpPr>
        <xdr:cNvPr id="310" name="直線コネクタ 309"/>
        <xdr:cNvCxnSpPr/>
      </xdr:nvCxnSpPr>
      <xdr:spPr>
        <a:xfrm flipV="1">
          <a:off x="13004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0" name="円/楕円 319"/>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1"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2" name="円/楕円 321"/>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3" name="テキスト ボックス 322"/>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4" name="円/楕円 323"/>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5" name="テキスト ボックス 324"/>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26" name="円/楕円 32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27" name="テキスト ボックス 32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28" name="円/楕円 327"/>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29" name="テキスト ボックス 328"/>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類似団体の平均値より高い水準にあるものの、地方債発行限度額を設定し、その抑制を図ってきたことから元利償還額は減少しており、今後も減少していく見込みである。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124713</xdr:rowOff>
    </xdr:from>
    <xdr:to>
      <xdr:col>7</xdr:col>
      <xdr:colOff>15875</xdr:colOff>
      <xdr:row>79</xdr:row>
      <xdr:rowOff>129287</xdr:rowOff>
    </xdr:to>
    <xdr:cxnSp macro="">
      <xdr:nvCxnSpPr>
        <xdr:cNvPr id="359" name="直線コネクタ 358"/>
        <xdr:cNvCxnSpPr/>
      </xdr:nvCxnSpPr>
      <xdr:spPr>
        <a:xfrm>
          <a:off x="3987800" y="136692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80</xdr:row>
      <xdr:rowOff>44704</xdr:rowOff>
    </xdr:to>
    <xdr:cxnSp macro="">
      <xdr:nvCxnSpPr>
        <xdr:cNvPr id="362" name="直線コネクタ 361"/>
        <xdr:cNvCxnSpPr/>
      </xdr:nvCxnSpPr>
      <xdr:spPr>
        <a:xfrm flipV="1">
          <a:off x="3098800" y="136692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3556</xdr:rowOff>
    </xdr:from>
    <xdr:to>
      <xdr:col>4</xdr:col>
      <xdr:colOff>346075</xdr:colOff>
      <xdr:row>80</xdr:row>
      <xdr:rowOff>44704</xdr:rowOff>
    </xdr:to>
    <xdr:cxnSp macro="">
      <xdr:nvCxnSpPr>
        <xdr:cNvPr id="365" name="直線コネクタ 364"/>
        <xdr:cNvCxnSpPr/>
      </xdr:nvCxnSpPr>
      <xdr:spPr>
        <a:xfrm>
          <a:off x="2209800" y="13719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xdr:rowOff>
    </xdr:from>
    <xdr:to>
      <xdr:col>3</xdr:col>
      <xdr:colOff>142875</xdr:colOff>
      <xdr:row>80</xdr:row>
      <xdr:rowOff>72137</xdr:rowOff>
    </xdr:to>
    <xdr:cxnSp macro="">
      <xdr:nvCxnSpPr>
        <xdr:cNvPr id="368" name="直線コネクタ 367"/>
        <xdr:cNvCxnSpPr/>
      </xdr:nvCxnSpPr>
      <xdr:spPr>
        <a:xfrm flipV="1">
          <a:off x="1320800" y="137195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78" name="円/楕円 377"/>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79"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80" name="円/楕円 379"/>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81" name="テキスト ボックス 380"/>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165354</xdr:rowOff>
    </xdr:from>
    <xdr:to>
      <xdr:col>4</xdr:col>
      <xdr:colOff>396875</xdr:colOff>
      <xdr:row>80</xdr:row>
      <xdr:rowOff>95504</xdr:rowOff>
    </xdr:to>
    <xdr:sp macro="" textlink="">
      <xdr:nvSpPr>
        <xdr:cNvPr id="382" name="円/楕円 381"/>
        <xdr:cNvSpPr/>
      </xdr:nvSpPr>
      <xdr:spPr>
        <a:xfrm>
          <a:off x="3048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80281</xdr:rowOff>
    </xdr:from>
    <xdr:ext cx="762000" cy="259045"/>
    <xdr:sp macro="" textlink="">
      <xdr:nvSpPr>
        <xdr:cNvPr id="383" name="テキスト ボックス 382"/>
        <xdr:cNvSpPr txBox="1"/>
      </xdr:nvSpPr>
      <xdr:spPr>
        <a:xfrm>
          <a:off x="2717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124206</xdr:rowOff>
    </xdr:from>
    <xdr:to>
      <xdr:col>3</xdr:col>
      <xdr:colOff>193675</xdr:colOff>
      <xdr:row>80</xdr:row>
      <xdr:rowOff>54356</xdr:rowOff>
    </xdr:to>
    <xdr:sp macro="" textlink="">
      <xdr:nvSpPr>
        <xdr:cNvPr id="384" name="円/楕円 383"/>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85" name="テキスト ボックス 384"/>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21337</xdr:rowOff>
    </xdr:from>
    <xdr:to>
      <xdr:col>1</xdr:col>
      <xdr:colOff>676275</xdr:colOff>
      <xdr:row>80</xdr:row>
      <xdr:rowOff>122937</xdr:rowOff>
    </xdr:to>
    <xdr:sp macro="" textlink="">
      <xdr:nvSpPr>
        <xdr:cNvPr id="386" name="円/楕円 385"/>
        <xdr:cNvSpPr/>
      </xdr:nvSpPr>
      <xdr:spPr>
        <a:xfrm>
          <a:off x="1270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107714</xdr:rowOff>
    </xdr:from>
    <xdr:ext cx="762000" cy="259045"/>
    <xdr:sp macro="" textlink="">
      <xdr:nvSpPr>
        <xdr:cNvPr id="387" name="テキスト ボックス 386"/>
        <xdr:cNvSpPr txBox="1"/>
      </xdr:nvSpPr>
      <xdr:spPr>
        <a:xfrm>
          <a:off x="939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人件費や物件費が比較的高い水準にあるため類似団体の平均より上回っている。</a:t>
          </a:r>
        </a:p>
        <a:p>
          <a:r>
            <a:rPr kumimoji="1" lang="ja-JP" altLang="en-US" sz="1300">
              <a:latin typeface="ＭＳ Ｐゴシック"/>
            </a:rPr>
            <a:t>　町税等の徴収率向上対策により安定した歳入の確保に努め、また、引き続き事務事業の見直しを進め効率的な行政運営に努める。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56787</xdr:rowOff>
    </xdr:from>
    <xdr:to>
      <xdr:col>24</xdr:col>
      <xdr:colOff>31750</xdr:colOff>
      <xdr:row>75</xdr:row>
      <xdr:rowOff>73116</xdr:rowOff>
    </xdr:to>
    <xdr:cxnSp macro="">
      <xdr:nvCxnSpPr>
        <xdr:cNvPr id="422" name="直線コネクタ 421"/>
        <xdr:cNvCxnSpPr/>
      </xdr:nvCxnSpPr>
      <xdr:spPr>
        <a:xfrm>
          <a:off x="15671800" y="129155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56787</xdr:rowOff>
    </xdr:to>
    <xdr:cxnSp macro="">
      <xdr:nvCxnSpPr>
        <xdr:cNvPr id="425" name="直線コネクタ 424"/>
        <xdr:cNvCxnSpPr/>
      </xdr:nvCxnSpPr>
      <xdr:spPr>
        <a:xfrm>
          <a:off x="14782800" y="12882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117203</xdr:rowOff>
    </xdr:from>
    <xdr:to>
      <xdr:col>21</xdr:col>
      <xdr:colOff>361950</xdr:colOff>
      <xdr:row>75</xdr:row>
      <xdr:rowOff>24130</xdr:rowOff>
    </xdr:to>
    <xdr:cxnSp macro="">
      <xdr:nvCxnSpPr>
        <xdr:cNvPr id="428" name="直線コネクタ 427"/>
        <xdr:cNvCxnSpPr/>
      </xdr:nvCxnSpPr>
      <xdr:spPr>
        <a:xfrm>
          <a:off x="13893800" y="128045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117203</xdr:rowOff>
    </xdr:from>
    <xdr:to>
      <xdr:col>20</xdr:col>
      <xdr:colOff>158750</xdr:colOff>
      <xdr:row>75</xdr:row>
      <xdr:rowOff>56787</xdr:rowOff>
    </xdr:to>
    <xdr:cxnSp macro="">
      <xdr:nvCxnSpPr>
        <xdr:cNvPr id="431" name="直線コネクタ 430"/>
        <xdr:cNvCxnSpPr/>
      </xdr:nvCxnSpPr>
      <xdr:spPr>
        <a:xfrm flipV="1">
          <a:off x="13004800" y="1280450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22316</xdr:rowOff>
    </xdr:from>
    <xdr:to>
      <xdr:col>24</xdr:col>
      <xdr:colOff>82550</xdr:colOff>
      <xdr:row>75</xdr:row>
      <xdr:rowOff>123916</xdr:rowOff>
    </xdr:to>
    <xdr:sp macro="" textlink="">
      <xdr:nvSpPr>
        <xdr:cNvPr id="441" name="円/楕円 440"/>
        <xdr:cNvSpPr/>
      </xdr:nvSpPr>
      <xdr:spPr>
        <a:xfrm>
          <a:off x="16459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165843</xdr:rowOff>
    </xdr:from>
    <xdr:ext cx="762000" cy="259045"/>
    <xdr:sp macro="" textlink="">
      <xdr:nvSpPr>
        <xdr:cNvPr id="442" name="公債費以外該当値テキスト"/>
        <xdr:cNvSpPr txBox="1"/>
      </xdr:nvSpPr>
      <xdr:spPr>
        <a:xfrm>
          <a:off x="16598900" y="1285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5987</xdr:rowOff>
    </xdr:from>
    <xdr:to>
      <xdr:col>22</xdr:col>
      <xdr:colOff>615950</xdr:colOff>
      <xdr:row>75</xdr:row>
      <xdr:rowOff>107587</xdr:rowOff>
    </xdr:to>
    <xdr:sp macro="" textlink="">
      <xdr:nvSpPr>
        <xdr:cNvPr id="443" name="円/楕円 442"/>
        <xdr:cNvSpPr/>
      </xdr:nvSpPr>
      <xdr:spPr>
        <a:xfrm>
          <a:off x="15621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92364</xdr:rowOff>
    </xdr:from>
    <xdr:ext cx="736600" cy="259045"/>
    <xdr:sp macro="" textlink="">
      <xdr:nvSpPr>
        <xdr:cNvPr id="444" name="テキスト ボックス 443"/>
        <xdr:cNvSpPr txBox="1"/>
      </xdr:nvSpPr>
      <xdr:spPr>
        <a:xfrm>
          <a:off x="15290800" y="1295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45" name="円/楕円 444"/>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59707</xdr:rowOff>
    </xdr:from>
    <xdr:ext cx="762000" cy="259045"/>
    <xdr:sp macro="" textlink="">
      <xdr:nvSpPr>
        <xdr:cNvPr id="446" name="テキスト ボックス 445"/>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66403</xdr:rowOff>
    </xdr:from>
    <xdr:to>
      <xdr:col>20</xdr:col>
      <xdr:colOff>209550</xdr:colOff>
      <xdr:row>74</xdr:row>
      <xdr:rowOff>168003</xdr:rowOff>
    </xdr:to>
    <xdr:sp macro="" textlink="">
      <xdr:nvSpPr>
        <xdr:cNvPr id="447" name="円/楕円 446"/>
        <xdr:cNvSpPr/>
      </xdr:nvSpPr>
      <xdr:spPr>
        <a:xfrm>
          <a:off x="13843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152780</xdr:rowOff>
    </xdr:from>
    <xdr:ext cx="762000" cy="259045"/>
    <xdr:sp macro="" textlink="">
      <xdr:nvSpPr>
        <xdr:cNvPr id="448" name="テキスト ボックス 447"/>
        <xdr:cNvSpPr txBox="1"/>
      </xdr:nvSpPr>
      <xdr:spPr>
        <a:xfrm>
          <a:off x="13512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5987</xdr:rowOff>
    </xdr:from>
    <xdr:to>
      <xdr:col>19</xdr:col>
      <xdr:colOff>6350</xdr:colOff>
      <xdr:row>75</xdr:row>
      <xdr:rowOff>107587</xdr:rowOff>
    </xdr:to>
    <xdr:sp macro="" textlink="">
      <xdr:nvSpPr>
        <xdr:cNvPr id="449" name="円/楕円 448"/>
        <xdr:cNvSpPr/>
      </xdr:nvSpPr>
      <xdr:spPr>
        <a:xfrm>
          <a:off x="12954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92364</xdr:rowOff>
    </xdr:from>
    <xdr:ext cx="762000" cy="259045"/>
    <xdr:sp macro="" textlink="">
      <xdr:nvSpPr>
        <xdr:cNvPr id="450" name="テキスト ボックス 449"/>
        <xdr:cNvSpPr txBox="1"/>
      </xdr:nvSpPr>
      <xdr:spPr>
        <a:xfrm>
          <a:off x="12623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北海道えりも町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24343</xdr:rowOff>
    </xdr:from>
    <xdr:to>
      <xdr:col>4</xdr:col>
      <xdr:colOff>1117600</xdr:colOff>
      <xdr:row>15</xdr:row>
      <xdr:rowOff>44603</xdr:rowOff>
    </xdr:to>
    <xdr:cxnSp macro="">
      <xdr:nvCxnSpPr>
        <xdr:cNvPr id="46" name="直線コネクタ 45"/>
        <xdr:cNvCxnSpPr/>
      </xdr:nvCxnSpPr>
      <xdr:spPr bwMode="auto">
        <a:xfrm flipV="1">
          <a:off x="5003800" y="2643718"/>
          <a:ext cx="647700" cy="20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44603</xdr:rowOff>
    </xdr:from>
    <xdr:to>
      <xdr:col>4</xdr:col>
      <xdr:colOff>469900</xdr:colOff>
      <xdr:row>15</xdr:row>
      <xdr:rowOff>98918</xdr:rowOff>
    </xdr:to>
    <xdr:cxnSp macro="">
      <xdr:nvCxnSpPr>
        <xdr:cNvPr id="49" name="直線コネクタ 48"/>
        <xdr:cNvCxnSpPr/>
      </xdr:nvCxnSpPr>
      <xdr:spPr bwMode="auto">
        <a:xfrm flipV="1">
          <a:off x="4305300" y="2663978"/>
          <a:ext cx="698500" cy="5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98918</xdr:rowOff>
    </xdr:from>
    <xdr:to>
      <xdr:col>3</xdr:col>
      <xdr:colOff>904875</xdr:colOff>
      <xdr:row>16</xdr:row>
      <xdr:rowOff>21206</xdr:rowOff>
    </xdr:to>
    <xdr:cxnSp macro="">
      <xdr:nvCxnSpPr>
        <xdr:cNvPr id="52" name="直線コネクタ 51"/>
        <xdr:cNvCxnSpPr/>
      </xdr:nvCxnSpPr>
      <xdr:spPr bwMode="auto">
        <a:xfrm flipV="1">
          <a:off x="3606800" y="2718293"/>
          <a:ext cx="698500" cy="9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110566</xdr:rowOff>
    </xdr:from>
    <xdr:to>
      <xdr:col>3</xdr:col>
      <xdr:colOff>206375</xdr:colOff>
      <xdr:row>16</xdr:row>
      <xdr:rowOff>21206</xdr:rowOff>
    </xdr:to>
    <xdr:cxnSp macro="">
      <xdr:nvCxnSpPr>
        <xdr:cNvPr id="55" name="直線コネクタ 54"/>
        <xdr:cNvCxnSpPr/>
      </xdr:nvCxnSpPr>
      <xdr:spPr bwMode="auto">
        <a:xfrm>
          <a:off x="2908300" y="2729941"/>
          <a:ext cx="698500" cy="8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144993</xdr:rowOff>
    </xdr:from>
    <xdr:to>
      <xdr:col>5</xdr:col>
      <xdr:colOff>34925</xdr:colOff>
      <xdr:row>15</xdr:row>
      <xdr:rowOff>75143</xdr:rowOff>
    </xdr:to>
    <xdr:sp macro="" textlink="">
      <xdr:nvSpPr>
        <xdr:cNvPr id="65" name="円/楕円 64"/>
        <xdr:cNvSpPr/>
      </xdr:nvSpPr>
      <xdr:spPr bwMode="auto">
        <a:xfrm>
          <a:off x="5600700" y="25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161520</xdr:rowOff>
    </xdr:from>
    <xdr:ext cx="762000" cy="259045"/>
    <xdr:sp macro="" textlink="">
      <xdr:nvSpPr>
        <xdr:cNvPr id="66" name="人口1人当たり決算額の推移該当値テキスト130"/>
        <xdr:cNvSpPr txBox="1"/>
      </xdr:nvSpPr>
      <xdr:spPr>
        <a:xfrm>
          <a:off x="5740400" y="24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226,296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165253</xdr:rowOff>
    </xdr:from>
    <xdr:to>
      <xdr:col>4</xdr:col>
      <xdr:colOff>520700</xdr:colOff>
      <xdr:row>15</xdr:row>
      <xdr:rowOff>95403</xdr:rowOff>
    </xdr:to>
    <xdr:sp macro="" textlink="">
      <xdr:nvSpPr>
        <xdr:cNvPr id="67" name="円/楕円 66"/>
        <xdr:cNvSpPr/>
      </xdr:nvSpPr>
      <xdr:spPr bwMode="auto">
        <a:xfrm>
          <a:off x="4953000" y="261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105580</xdr:rowOff>
    </xdr:from>
    <xdr:ext cx="736600" cy="259045"/>
    <xdr:sp macro="" textlink="">
      <xdr:nvSpPr>
        <xdr:cNvPr id="68" name="テキスト ボックス 67"/>
        <xdr:cNvSpPr txBox="1"/>
      </xdr:nvSpPr>
      <xdr:spPr>
        <a:xfrm>
          <a:off x="4622800" y="238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222,751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48118</xdr:rowOff>
    </xdr:from>
    <xdr:to>
      <xdr:col>3</xdr:col>
      <xdr:colOff>955675</xdr:colOff>
      <xdr:row>15</xdr:row>
      <xdr:rowOff>149718</xdr:rowOff>
    </xdr:to>
    <xdr:sp macro="" textlink="">
      <xdr:nvSpPr>
        <xdr:cNvPr id="69" name="円/楕円 68"/>
        <xdr:cNvSpPr/>
      </xdr:nvSpPr>
      <xdr:spPr bwMode="auto">
        <a:xfrm>
          <a:off x="4254500" y="266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159895</xdr:rowOff>
    </xdr:from>
    <xdr:ext cx="762000" cy="259045"/>
    <xdr:sp macro="" textlink="">
      <xdr:nvSpPr>
        <xdr:cNvPr id="70" name="テキスト ボックス 69"/>
        <xdr:cNvSpPr txBox="1"/>
      </xdr:nvSpPr>
      <xdr:spPr>
        <a:xfrm>
          <a:off x="3924300" y="243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213,247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141856</xdr:rowOff>
    </xdr:from>
    <xdr:to>
      <xdr:col>3</xdr:col>
      <xdr:colOff>257175</xdr:colOff>
      <xdr:row>16</xdr:row>
      <xdr:rowOff>72006</xdr:rowOff>
    </xdr:to>
    <xdr:sp macro="" textlink="">
      <xdr:nvSpPr>
        <xdr:cNvPr id="71" name="円/楕円 70"/>
        <xdr:cNvSpPr/>
      </xdr:nvSpPr>
      <xdr:spPr bwMode="auto">
        <a:xfrm>
          <a:off x="3556000" y="276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82183</xdr:rowOff>
    </xdr:from>
    <xdr:ext cx="762000" cy="259045"/>
    <xdr:sp macro="" textlink="">
      <xdr:nvSpPr>
        <xdr:cNvPr id="72" name="テキスト ボックス 71"/>
        <xdr:cNvSpPr txBox="1"/>
      </xdr:nvSpPr>
      <xdr:spPr>
        <a:xfrm>
          <a:off x="3225800" y="253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196,845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59766</xdr:rowOff>
    </xdr:from>
    <xdr:to>
      <xdr:col>2</xdr:col>
      <xdr:colOff>692150</xdr:colOff>
      <xdr:row>15</xdr:row>
      <xdr:rowOff>161366</xdr:rowOff>
    </xdr:to>
    <xdr:sp macro="" textlink="">
      <xdr:nvSpPr>
        <xdr:cNvPr id="73" name="円/楕円 72"/>
        <xdr:cNvSpPr/>
      </xdr:nvSpPr>
      <xdr:spPr bwMode="auto">
        <a:xfrm>
          <a:off x="2857500" y="267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xdr:rowOff>
    </xdr:from>
    <xdr:ext cx="762000" cy="259045"/>
    <xdr:sp macro="" textlink="">
      <xdr:nvSpPr>
        <xdr:cNvPr id="74" name="テキスト ボックス 73"/>
        <xdr:cNvSpPr txBox="1"/>
      </xdr:nvSpPr>
      <xdr:spPr>
        <a:xfrm>
          <a:off x="2527300" y="244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211,209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63398</xdr:rowOff>
    </xdr:from>
    <xdr:to>
      <xdr:col>4</xdr:col>
      <xdr:colOff>1117600</xdr:colOff>
      <xdr:row>34</xdr:row>
      <xdr:rowOff>70739</xdr:rowOff>
    </xdr:to>
    <xdr:cxnSp macro="">
      <xdr:nvCxnSpPr>
        <xdr:cNvPr id="107" name="直線コネクタ 106"/>
        <xdr:cNvCxnSpPr/>
      </xdr:nvCxnSpPr>
      <xdr:spPr bwMode="auto">
        <a:xfrm>
          <a:off x="5003800" y="6330848"/>
          <a:ext cx="647700" cy="7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20942</xdr:rowOff>
    </xdr:from>
    <xdr:to>
      <xdr:col>4</xdr:col>
      <xdr:colOff>469900</xdr:colOff>
      <xdr:row>34</xdr:row>
      <xdr:rowOff>63398</xdr:rowOff>
    </xdr:to>
    <xdr:cxnSp macro="">
      <xdr:nvCxnSpPr>
        <xdr:cNvPr id="110" name="直線コネクタ 109"/>
        <xdr:cNvCxnSpPr/>
      </xdr:nvCxnSpPr>
      <xdr:spPr bwMode="auto">
        <a:xfrm>
          <a:off x="4305300" y="6288392"/>
          <a:ext cx="698500" cy="42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330162</xdr:rowOff>
    </xdr:from>
    <xdr:to>
      <xdr:col>3</xdr:col>
      <xdr:colOff>904875</xdr:colOff>
      <xdr:row>34</xdr:row>
      <xdr:rowOff>20942</xdr:rowOff>
    </xdr:to>
    <xdr:cxnSp macro="">
      <xdr:nvCxnSpPr>
        <xdr:cNvPr id="113" name="直線コネクタ 112"/>
        <xdr:cNvCxnSpPr/>
      </xdr:nvCxnSpPr>
      <xdr:spPr bwMode="auto">
        <a:xfrm>
          <a:off x="3606800" y="6254712"/>
          <a:ext cx="698500" cy="3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291097</xdr:rowOff>
    </xdr:from>
    <xdr:to>
      <xdr:col>3</xdr:col>
      <xdr:colOff>206375</xdr:colOff>
      <xdr:row>33</xdr:row>
      <xdr:rowOff>330162</xdr:rowOff>
    </xdr:to>
    <xdr:cxnSp macro="">
      <xdr:nvCxnSpPr>
        <xdr:cNvPr id="116" name="直線コネクタ 115"/>
        <xdr:cNvCxnSpPr/>
      </xdr:nvCxnSpPr>
      <xdr:spPr bwMode="auto">
        <a:xfrm>
          <a:off x="2908300" y="6215647"/>
          <a:ext cx="698500" cy="3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270603</xdr:rowOff>
    </xdr:from>
    <xdr:ext cx="762000" cy="259045"/>
    <xdr:sp macro="" textlink="">
      <xdr:nvSpPr>
        <xdr:cNvPr id="120" name="テキスト ボックス 119"/>
        <xdr:cNvSpPr txBox="1"/>
      </xdr:nvSpPr>
      <xdr:spPr>
        <a:xfrm>
          <a:off x="2527300" y="6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19939</xdr:rowOff>
    </xdr:from>
    <xdr:to>
      <xdr:col>5</xdr:col>
      <xdr:colOff>34925</xdr:colOff>
      <xdr:row>34</xdr:row>
      <xdr:rowOff>121539</xdr:rowOff>
    </xdr:to>
    <xdr:sp macro="" textlink="">
      <xdr:nvSpPr>
        <xdr:cNvPr id="126" name="円/楕円 125"/>
        <xdr:cNvSpPr/>
      </xdr:nvSpPr>
      <xdr:spPr bwMode="auto">
        <a:xfrm>
          <a:off x="5600700" y="628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207916</xdr:rowOff>
    </xdr:from>
    <xdr:ext cx="762000" cy="259045"/>
    <xdr:sp macro="" textlink="">
      <xdr:nvSpPr>
        <xdr:cNvPr id="127" name="人口1人当たり決算額の推移該当値テキスト445"/>
        <xdr:cNvSpPr txBox="1"/>
      </xdr:nvSpPr>
      <xdr:spPr>
        <a:xfrm>
          <a:off x="5740400" y="613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12598</xdr:rowOff>
    </xdr:from>
    <xdr:to>
      <xdr:col>4</xdr:col>
      <xdr:colOff>520700</xdr:colOff>
      <xdr:row>34</xdr:row>
      <xdr:rowOff>114198</xdr:rowOff>
    </xdr:to>
    <xdr:sp macro="" textlink="">
      <xdr:nvSpPr>
        <xdr:cNvPr id="128" name="円/楕円 127"/>
        <xdr:cNvSpPr/>
      </xdr:nvSpPr>
      <xdr:spPr bwMode="auto">
        <a:xfrm>
          <a:off x="4953000" y="628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124375</xdr:rowOff>
    </xdr:from>
    <xdr:ext cx="736600" cy="259045"/>
    <xdr:sp macro="" textlink="">
      <xdr:nvSpPr>
        <xdr:cNvPr id="129" name="テキスト ボックス 128"/>
        <xdr:cNvSpPr txBox="1"/>
      </xdr:nvSpPr>
      <xdr:spPr>
        <a:xfrm>
          <a:off x="4622800" y="6048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313042</xdr:rowOff>
    </xdr:from>
    <xdr:to>
      <xdr:col>3</xdr:col>
      <xdr:colOff>955675</xdr:colOff>
      <xdr:row>34</xdr:row>
      <xdr:rowOff>71742</xdr:rowOff>
    </xdr:to>
    <xdr:sp macro="" textlink="">
      <xdr:nvSpPr>
        <xdr:cNvPr id="130" name="円/楕円 129"/>
        <xdr:cNvSpPr/>
      </xdr:nvSpPr>
      <xdr:spPr bwMode="auto">
        <a:xfrm>
          <a:off x="4254500" y="623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81919</xdr:rowOff>
    </xdr:from>
    <xdr:ext cx="762000" cy="259045"/>
    <xdr:sp macro="" textlink="">
      <xdr:nvSpPr>
        <xdr:cNvPr id="131" name="テキスト ボックス 130"/>
        <xdr:cNvSpPr txBox="1"/>
      </xdr:nvSpPr>
      <xdr:spPr>
        <a:xfrm>
          <a:off x="3924300" y="600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279362</xdr:rowOff>
    </xdr:from>
    <xdr:to>
      <xdr:col>3</xdr:col>
      <xdr:colOff>257175</xdr:colOff>
      <xdr:row>34</xdr:row>
      <xdr:rowOff>38062</xdr:rowOff>
    </xdr:to>
    <xdr:sp macro="" textlink="">
      <xdr:nvSpPr>
        <xdr:cNvPr id="132" name="円/楕円 131"/>
        <xdr:cNvSpPr/>
      </xdr:nvSpPr>
      <xdr:spPr bwMode="auto">
        <a:xfrm>
          <a:off x="3556000" y="62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48239</xdr:rowOff>
    </xdr:from>
    <xdr:ext cx="762000" cy="259045"/>
    <xdr:sp macro="" textlink="">
      <xdr:nvSpPr>
        <xdr:cNvPr id="133" name="テキスト ボックス 132"/>
        <xdr:cNvSpPr txBox="1"/>
      </xdr:nvSpPr>
      <xdr:spPr>
        <a:xfrm>
          <a:off x="3225800" y="597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240297</xdr:rowOff>
    </xdr:from>
    <xdr:to>
      <xdr:col>2</xdr:col>
      <xdr:colOff>692150</xdr:colOff>
      <xdr:row>33</xdr:row>
      <xdr:rowOff>341897</xdr:rowOff>
    </xdr:to>
    <xdr:sp macro="" textlink="">
      <xdr:nvSpPr>
        <xdr:cNvPr id="134" name="円/楕円 133"/>
        <xdr:cNvSpPr/>
      </xdr:nvSpPr>
      <xdr:spPr bwMode="auto">
        <a:xfrm>
          <a:off x="2857500" y="616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9174</xdr:rowOff>
    </xdr:from>
    <xdr:ext cx="762000" cy="259045"/>
    <xdr:sp macro="" textlink="">
      <xdr:nvSpPr>
        <xdr:cNvPr id="135" name="テキスト ボックス 134"/>
        <xdr:cNvSpPr txBox="1"/>
      </xdr:nvSpPr>
      <xdr:spPr>
        <a:xfrm>
          <a:off x="2527300" y="593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行財政改革推進計画に基づき効率的な財政運営に努め、基金の積増を図ることができた。</a:t>
          </a:r>
        </a:p>
        <a:p>
          <a:r>
            <a:rPr kumimoji="1" lang="ja-JP" altLang="en-US" sz="1400">
              <a:latin typeface="ＭＳ ゴシック" pitchFamily="49" charset="-128"/>
              <a:ea typeface="ＭＳ ゴシック" pitchFamily="49" charset="-128"/>
            </a:rPr>
            <a:t>　今後も事務事業の見直しを進め、財政調整基金に頼らない収支均衡を図った財政運営に努める。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全会計において黒字決算であることから連結実質赤字比率には該当しない。</a:t>
          </a:r>
        </a:p>
        <a:p>
          <a:r>
            <a:rPr kumimoji="1" lang="ja-JP" altLang="en-US" sz="1400">
              <a:latin typeface="ＭＳ ゴシック" pitchFamily="49" charset="-128"/>
              <a:ea typeface="ＭＳ ゴシック" pitchFamily="49" charset="-128"/>
            </a:rPr>
            <a:t>　今後とも黒字決算に向けて、安定した歳入の確保と経費の節減に取り組むことが重要である。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公債費負担軽減のため地方債の発行限度額を独自に設定し、また、公営企業債においても事業を厳選するなど、地方債の発行を抑制してきた。</a:t>
          </a:r>
        </a:p>
        <a:p>
          <a:r>
            <a:rPr kumimoji="1" lang="ja-JP" altLang="en-US" sz="1400">
              <a:latin typeface="ＭＳ ゴシック" pitchFamily="49" charset="-128"/>
              <a:ea typeface="ＭＳ ゴシック" pitchFamily="49" charset="-128"/>
            </a:rPr>
            <a:t>　以上の取り組みにより、平成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年度がピークであった元利償還金は年々減少しており、実質公債費比率も減少していく見通しである。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債務負担行為に基づく支出予定額は皆減し、地方債の現在高及び公営企業債等繰入見込額においても減少していることから、将来負担比率は今後も減少していく見通しである。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4601093</v>
      </c>
      <c r="BO4" s="349"/>
      <c r="BP4" s="349"/>
      <c r="BQ4" s="349"/>
      <c r="BR4" s="349"/>
      <c r="BS4" s="349"/>
      <c r="BT4" s="349"/>
      <c r="BU4" s="350"/>
      <c r="BV4" s="348">
        <v>4908152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1.1000000000000001</v>
      </c>
      <c r="CU4" s="355"/>
      <c r="CV4" s="355"/>
      <c r="CW4" s="355"/>
      <c r="CX4" s="355"/>
      <c r="CY4" s="355"/>
      <c r="CZ4" s="355"/>
      <c r="DA4" s="356"/>
      <c r="DB4" s="354">
        <v>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4548423</v>
      </c>
      <c r="BO5" s="417"/>
      <c r="BP5" s="417"/>
      <c r="BQ5" s="417"/>
      <c r="BR5" s="417"/>
      <c r="BS5" s="417"/>
      <c r="BT5" s="417"/>
      <c r="BU5" s="418"/>
      <c r="BV5" s="416">
        <v>4878433</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88.4</v>
      </c>
      <c r="CU5" s="383"/>
      <c r="CV5" s="383"/>
      <c r="CW5" s="383"/>
      <c r="CX5" s="383"/>
      <c r="CY5" s="383"/>
      <c r="CZ5" s="383"/>
      <c r="DA5" s="384"/>
      <c r="DB5" s="382">
        <v>87.8</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52670</v>
      </c>
      <c r="BO6" s="417"/>
      <c r="BP6" s="417"/>
      <c r="BQ6" s="417"/>
      <c r="BR6" s="417"/>
      <c r="BS6" s="417"/>
      <c r="BT6" s="417"/>
      <c r="BU6" s="418"/>
      <c r="BV6" s="416">
        <v>29719</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93.2</v>
      </c>
      <c r="CU6" s="423"/>
      <c r="CV6" s="423"/>
      <c r="CW6" s="423"/>
      <c r="CX6" s="423"/>
      <c r="CY6" s="423"/>
      <c r="CZ6" s="423"/>
      <c r="DA6" s="424"/>
      <c r="DB6" s="422">
        <v>92.5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19712</v>
      </c>
      <c r="BO7" s="417"/>
      <c r="BP7" s="417"/>
      <c r="BQ7" s="417"/>
      <c r="BR7" s="417"/>
      <c r="BS7" s="417"/>
      <c r="BT7" s="417"/>
      <c r="BU7" s="418"/>
      <c r="BV7" s="416">
        <v>12509</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3132096</v>
      </c>
      <c r="CU7" s="417"/>
      <c r="CV7" s="417"/>
      <c r="CW7" s="417"/>
      <c r="CX7" s="417"/>
      <c r="CY7" s="417"/>
      <c r="CZ7" s="417"/>
      <c r="DA7" s="418"/>
      <c r="DB7" s="416">
        <v>3180842</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32958</v>
      </c>
      <c r="BO8" s="417"/>
      <c r="BP8" s="417"/>
      <c r="BQ8" s="417"/>
      <c r="BR8" s="417"/>
      <c r="BS8" s="417"/>
      <c r="BT8" s="417"/>
      <c r="BU8" s="418"/>
      <c r="BV8" s="416">
        <v>17210</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5413</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15748</v>
      </c>
      <c r="BO9" s="417"/>
      <c r="BP9" s="417"/>
      <c r="BQ9" s="417"/>
      <c r="BR9" s="417"/>
      <c r="BS9" s="417"/>
      <c r="BT9" s="417"/>
      <c r="BU9" s="418"/>
      <c r="BV9" s="416">
        <v>-12358</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21.1</v>
      </c>
      <c r="CU9" s="383"/>
      <c r="CV9" s="383"/>
      <c r="CW9" s="383"/>
      <c r="CX9" s="383"/>
      <c r="CY9" s="383"/>
      <c r="CZ9" s="383"/>
      <c r="DA9" s="384"/>
      <c r="DB9" s="382">
        <v>21.5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5796</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5000</v>
      </c>
      <c r="BO10" s="417"/>
      <c r="BP10" s="417"/>
      <c r="BQ10" s="417"/>
      <c r="BR10" s="417"/>
      <c r="BS10" s="417"/>
      <c r="BT10" s="417"/>
      <c r="BU10" s="418"/>
      <c r="BV10" s="416">
        <v>90000</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5234</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t="s">
        <v>121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5204</v>
      </c>
      <c r="S13" s="467"/>
      <c r="T13" s="467"/>
      <c r="U13" s="467"/>
      <c r="V13" s="468"/>
      <c r="W13" s="395" t="s">
        <v>124</v>
      </c>
      <c r="X13" s="396"/>
      <c r="Y13" s="396"/>
      <c r="Z13" s="396"/>
      <c r="AA13" s="396"/>
      <c r="AB13" s="386"/>
      <c r="AC13" s="436">
        <v>1556</v>
      </c>
      <c r="AD13" s="437"/>
      <c r="AE13" s="437"/>
      <c r="AF13" s="437"/>
      <c r="AG13" s="476"/>
      <c r="AH13" s="436">
        <v>1622</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20748</v>
      </c>
      <c r="BO13" s="417"/>
      <c r="BP13" s="417"/>
      <c r="BQ13" s="417"/>
      <c r="BR13" s="417"/>
      <c r="BS13" s="417"/>
      <c r="BT13" s="417"/>
      <c r="BU13" s="418"/>
      <c r="BV13" s="416">
        <v>77642</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13.7</v>
      </c>
      <c r="CU13" s="383"/>
      <c r="CV13" s="383"/>
      <c r="CW13" s="383"/>
      <c r="CX13" s="383"/>
      <c r="CY13" s="383"/>
      <c r="CZ13" s="383"/>
      <c r="DA13" s="384"/>
      <c r="DB13" s="382">
        <v>14.1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5303</v>
      </c>
      <c r="S14" s="467"/>
      <c r="T14" s="467"/>
      <c r="U14" s="467"/>
      <c r="V14" s="468"/>
      <c r="W14" s="375"/>
      <c r="X14" s="376"/>
      <c r="Y14" s="376"/>
      <c r="Z14" s="376"/>
      <c r="AA14" s="376"/>
      <c r="AB14" s="365"/>
      <c r="AC14" s="469">
        <v>48.6</v>
      </c>
      <c r="AD14" s="470"/>
      <c r="AE14" s="470"/>
      <c r="AF14" s="470"/>
      <c r="AG14" s="471"/>
      <c r="AH14" s="469">
        <v>47.7</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v>33.6</v>
      </c>
      <c r="CU14" s="481"/>
      <c r="CV14" s="481"/>
      <c r="CW14" s="481"/>
      <c r="CX14" s="481"/>
      <c r="CY14" s="481"/>
      <c r="CZ14" s="481"/>
      <c r="DA14" s="482"/>
      <c r="DB14" s="480">
        <v>41.5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5267</v>
      </c>
      <c r="S15" s="467"/>
      <c r="T15" s="467"/>
      <c r="U15" s="467"/>
      <c r="V15" s="468"/>
      <c r="W15" s="395" t="s">
        <v>131</v>
      </c>
      <c r="X15" s="396"/>
      <c r="Y15" s="396"/>
      <c r="Z15" s="396"/>
      <c r="AA15" s="396"/>
      <c r="AB15" s="386"/>
      <c r="AC15" s="436">
        <v>395</v>
      </c>
      <c r="AD15" s="437"/>
      <c r="AE15" s="437"/>
      <c r="AF15" s="437"/>
      <c r="AG15" s="476"/>
      <c r="AH15" s="436">
        <v>430</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434812</v>
      </c>
      <c r="BO15" s="349"/>
      <c r="BP15" s="349"/>
      <c r="BQ15" s="349"/>
      <c r="BR15" s="349"/>
      <c r="BS15" s="349"/>
      <c r="BT15" s="349"/>
      <c r="BU15" s="350"/>
      <c r="BV15" s="348">
        <v>429403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12.3</v>
      </c>
      <c r="AD16" s="470"/>
      <c r="AE16" s="470"/>
      <c r="AF16" s="470"/>
      <c r="AG16" s="471"/>
      <c r="AH16" s="469">
        <v>12.7</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2857954</v>
      </c>
      <c r="BO16" s="417"/>
      <c r="BP16" s="417"/>
      <c r="BQ16" s="417"/>
      <c r="BR16" s="417"/>
      <c r="BS16" s="417"/>
      <c r="BT16" s="417"/>
      <c r="BU16" s="418"/>
      <c r="BV16" s="416">
        <v>2910776</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138</v>
      </c>
      <c r="S17" s="489"/>
      <c r="T17" s="489"/>
      <c r="U17" s="489"/>
      <c r="V17" s="490"/>
      <c r="W17" s="395" t="s">
        <v>139</v>
      </c>
      <c r="X17" s="396"/>
      <c r="Y17" s="396"/>
      <c r="Z17" s="396"/>
      <c r="AA17" s="396"/>
      <c r="AB17" s="386"/>
      <c r="AC17" s="436">
        <v>1248</v>
      </c>
      <c r="AD17" s="437"/>
      <c r="AE17" s="437"/>
      <c r="AF17" s="437"/>
      <c r="AG17" s="476"/>
      <c r="AH17" s="436">
        <v>1343</v>
      </c>
      <c r="AI17" s="437"/>
      <c r="AJ17" s="437"/>
      <c r="AK17" s="437"/>
      <c r="AL17" s="438"/>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545585</v>
      </c>
      <c r="BO17" s="417"/>
      <c r="BP17" s="417"/>
      <c r="BQ17" s="417"/>
      <c r="BR17" s="417"/>
      <c r="BS17" s="417"/>
      <c r="BT17" s="417"/>
      <c r="BU17" s="418"/>
      <c r="BV17" s="416">
        <v>534349</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283.93</v>
      </c>
      <c r="M18" s="498"/>
      <c r="N18" s="498"/>
      <c r="O18" s="498"/>
      <c r="P18" s="498"/>
      <c r="Q18" s="498"/>
      <c r="R18" s="499"/>
      <c r="S18" s="499"/>
      <c r="T18" s="499"/>
      <c r="U18" s="499"/>
      <c r="V18" s="500"/>
      <c r="W18" s="397"/>
      <c r="X18" s="398"/>
      <c r="Y18" s="398"/>
      <c r="Z18" s="398"/>
      <c r="AA18" s="398"/>
      <c r="AB18" s="389"/>
      <c r="AC18" s="501">
        <v>39</v>
      </c>
      <c r="AD18" s="502"/>
      <c r="AE18" s="502"/>
      <c r="AF18" s="502"/>
      <c r="AG18" s="503"/>
      <c r="AH18" s="501">
        <v>39.5</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2810529</v>
      </c>
      <c r="BO18" s="417"/>
      <c r="BP18" s="417"/>
      <c r="BQ18" s="417"/>
      <c r="BR18" s="417"/>
      <c r="BS18" s="417"/>
      <c r="BT18" s="417"/>
      <c r="BU18" s="418"/>
      <c r="BV18" s="416">
        <v>2832946</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3584481</v>
      </c>
      <c r="BO19" s="417"/>
      <c r="BP19" s="417"/>
      <c r="BQ19" s="417"/>
      <c r="BR19" s="417"/>
      <c r="BS19" s="417"/>
      <c r="BT19" s="417"/>
      <c r="BU19" s="418"/>
      <c r="BV19" s="416">
        <v>3557203</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2036</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30" t="s">
        <v>150</v>
      </c>
      <c r="X22" s="516"/>
      <c r="Y22" s="517"/>
      <c r="Z22" s="391" t="s">
        <v>1</v>
      </c>
      <c r="AA22" s="396"/>
      <c r="AB22" s="396"/>
      <c r="AC22" s="396"/>
      <c r="AD22" s="396"/>
      <c r="AE22" s="396"/>
      <c r="AF22" s="396"/>
      <c r="AG22" s="386"/>
      <c r="AH22" s="533" t="s">
        <v>151</v>
      </c>
      <c r="AI22" s="396"/>
      <c r="AJ22" s="396"/>
      <c r="AK22" s="396"/>
      <c r="AL22" s="386"/>
      <c r="AM22" s="533" t="s">
        <v>152</v>
      </c>
      <c r="AN22" s="534"/>
      <c r="AO22" s="534"/>
      <c r="AP22" s="534"/>
      <c r="AQ22" s="534"/>
      <c r="AR22" s="535"/>
      <c r="AS22" s="524" t="s">
        <v>149</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153</v>
      </c>
      <c r="AZ23" s="346"/>
      <c r="BA23" s="346"/>
      <c r="BB23" s="346"/>
      <c r="BC23" s="346"/>
      <c r="BD23" s="346"/>
      <c r="BE23" s="346"/>
      <c r="BF23" s="346"/>
      <c r="BG23" s="346"/>
      <c r="BH23" s="346"/>
      <c r="BI23" s="346"/>
      <c r="BJ23" s="346"/>
      <c r="BK23" s="346"/>
      <c r="BL23" s="346"/>
      <c r="BM23" s="347"/>
      <c r="BN23" s="416">
        <v>6065479</v>
      </c>
      <c r="BO23" s="417"/>
      <c r="BP23" s="417"/>
      <c r="BQ23" s="417"/>
      <c r="BR23" s="417"/>
      <c r="BS23" s="417"/>
      <c r="BT23" s="417"/>
      <c r="BU23" s="418"/>
      <c r="BV23" s="416">
        <v>6339026</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09"/>
      <c r="G24" s="409"/>
      <c r="H24" s="409"/>
      <c r="I24" s="409"/>
      <c r="J24" s="409"/>
      <c r="K24" s="410"/>
      <c r="L24" s="436">
        <v>1</v>
      </c>
      <c r="M24" s="437"/>
      <c r="N24" s="437"/>
      <c r="O24" s="437"/>
      <c r="P24" s="476"/>
      <c r="Q24" s="436">
        <v>7100</v>
      </c>
      <c r="R24" s="437"/>
      <c r="S24" s="437"/>
      <c r="T24" s="437"/>
      <c r="U24" s="437"/>
      <c r="V24" s="476"/>
      <c r="W24" s="531"/>
      <c r="X24" s="519"/>
      <c r="Y24" s="520"/>
      <c r="Z24" s="435" t="s">
        <v>155</v>
      </c>
      <c r="AA24" s="409"/>
      <c r="AB24" s="409"/>
      <c r="AC24" s="409"/>
      <c r="AD24" s="409"/>
      <c r="AE24" s="409"/>
      <c r="AF24" s="409"/>
      <c r="AG24" s="410"/>
      <c r="AH24" s="436">
        <v>103</v>
      </c>
      <c r="AI24" s="437"/>
      <c r="AJ24" s="437"/>
      <c r="AK24" s="437"/>
      <c r="AL24" s="476"/>
      <c r="AM24" s="436">
        <v>285207</v>
      </c>
      <c r="AN24" s="437"/>
      <c r="AO24" s="437"/>
      <c r="AP24" s="437"/>
      <c r="AQ24" s="437"/>
      <c r="AR24" s="476"/>
      <c r="AS24" s="436">
        <v>2769</v>
      </c>
      <c r="AT24" s="437"/>
      <c r="AU24" s="437"/>
      <c r="AV24" s="437"/>
      <c r="AW24" s="437"/>
      <c r="AX24" s="438"/>
      <c r="AY24" s="541" t="s">
        <v>156</v>
      </c>
      <c r="AZ24" s="542"/>
      <c r="BA24" s="542"/>
      <c r="BB24" s="542"/>
      <c r="BC24" s="542"/>
      <c r="BD24" s="542"/>
      <c r="BE24" s="542"/>
      <c r="BF24" s="542"/>
      <c r="BG24" s="542"/>
      <c r="BH24" s="542"/>
      <c r="BI24" s="542"/>
      <c r="BJ24" s="542"/>
      <c r="BK24" s="542"/>
      <c r="BL24" s="542"/>
      <c r="BM24" s="543"/>
      <c r="BN24" s="416">
        <v>5641922</v>
      </c>
      <c r="BO24" s="417"/>
      <c r="BP24" s="417"/>
      <c r="BQ24" s="417"/>
      <c r="BR24" s="417"/>
      <c r="BS24" s="417"/>
      <c r="BT24" s="417"/>
      <c r="BU24" s="418"/>
      <c r="BV24" s="416">
        <v>5870252</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09"/>
      <c r="G25" s="409"/>
      <c r="H25" s="409"/>
      <c r="I25" s="409"/>
      <c r="J25" s="409"/>
      <c r="K25" s="410"/>
      <c r="L25" s="436">
        <v>1</v>
      </c>
      <c r="M25" s="437"/>
      <c r="N25" s="437"/>
      <c r="O25" s="437"/>
      <c r="P25" s="476"/>
      <c r="Q25" s="436">
        <v>6000</v>
      </c>
      <c r="R25" s="437"/>
      <c r="S25" s="437"/>
      <c r="T25" s="437"/>
      <c r="U25" s="437"/>
      <c r="V25" s="476"/>
      <c r="W25" s="531"/>
      <c r="X25" s="519"/>
      <c r="Y25" s="520"/>
      <c r="Z25" s="435" t="s">
        <v>158</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257697</v>
      </c>
      <c r="BO25" s="349"/>
      <c r="BP25" s="349"/>
      <c r="BQ25" s="349"/>
      <c r="BR25" s="349"/>
      <c r="BS25" s="349"/>
      <c r="BT25" s="349"/>
      <c r="BU25" s="350"/>
      <c r="BV25" s="348">
        <v>563851</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09"/>
      <c r="G26" s="409"/>
      <c r="H26" s="409"/>
      <c r="I26" s="409"/>
      <c r="J26" s="409"/>
      <c r="K26" s="410"/>
      <c r="L26" s="436">
        <v>1</v>
      </c>
      <c r="M26" s="437"/>
      <c r="N26" s="437"/>
      <c r="O26" s="437"/>
      <c r="P26" s="476"/>
      <c r="Q26" s="436">
        <v>5700</v>
      </c>
      <c r="R26" s="437"/>
      <c r="S26" s="437"/>
      <c r="T26" s="437"/>
      <c r="U26" s="437"/>
      <c r="V26" s="476"/>
      <c r="W26" s="531"/>
      <c r="X26" s="519"/>
      <c r="Y26" s="520"/>
      <c r="Z26" s="435" t="s">
        <v>161</v>
      </c>
      <c r="AA26" s="547"/>
      <c r="AB26" s="547"/>
      <c r="AC26" s="547"/>
      <c r="AD26" s="547"/>
      <c r="AE26" s="547"/>
      <c r="AF26" s="547"/>
      <c r="AG26" s="548"/>
      <c r="AH26" s="436">
        <v>3</v>
      </c>
      <c r="AI26" s="437"/>
      <c r="AJ26" s="437"/>
      <c r="AK26" s="437"/>
      <c r="AL26" s="476"/>
      <c r="AM26" s="436">
        <v>10713</v>
      </c>
      <c r="AN26" s="437"/>
      <c r="AO26" s="437"/>
      <c r="AP26" s="437"/>
      <c r="AQ26" s="437"/>
      <c r="AR26" s="476"/>
      <c r="AS26" s="436">
        <v>3571</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2500</v>
      </c>
      <c r="R27" s="437"/>
      <c r="S27" s="437"/>
      <c r="T27" s="437"/>
      <c r="U27" s="437"/>
      <c r="V27" s="476"/>
      <c r="W27" s="531"/>
      <c r="X27" s="519"/>
      <c r="Y27" s="520"/>
      <c r="Z27" s="435" t="s">
        <v>164</v>
      </c>
      <c r="AA27" s="409"/>
      <c r="AB27" s="409"/>
      <c r="AC27" s="409"/>
      <c r="AD27" s="409"/>
      <c r="AE27" s="409"/>
      <c r="AF27" s="409"/>
      <c r="AG27" s="410"/>
      <c r="AH27" s="436">
        <v>26</v>
      </c>
      <c r="AI27" s="437"/>
      <c r="AJ27" s="437"/>
      <c r="AK27" s="437"/>
      <c r="AL27" s="476"/>
      <c r="AM27" s="436">
        <v>82438</v>
      </c>
      <c r="AN27" s="437"/>
      <c r="AO27" s="437"/>
      <c r="AP27" s="437"/>
      <c r="AQ27" s="437"/>
      <c r="AR27" s="476"/>
      <c r="AS27" s="436">
        <v>3171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4">
        <v>18900</v>
      </c>
      <c r="BO27" s="545"/>
      <c r="BP27" s="545"/>
      <c r="BQ27" s="545"/>
      <c r="BR27" s="545"/>
      <c r="BS27" s="545"/>
      <c r="BT27" s="545"/>
      <c r="BU27" s="546"/>
      <c r="BV27" s="544">
        <v>18800</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2000</v>
      </c>
      <c r="R28" s="437"/>
      <c r="S28" s="437"/>
      <c r="T28" s="437"/>
      <c r="U28" s="437"/>
      <c r="V28" s="476"/>
      <c r="W28" s="531"/>
      <c r="X28" s="519"/>
      <c r="Y28" s="520"/>
      <c r="Z28" s="435" t="s">
        <v>167</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785000</v>
      </c>
      <c r="BO28" s="349"/>
      <c r="BP28" s="349"/>
      <c r="BQ28" s="349"/>
      <c r="BR28" s="349"/>
      <c r="BS28" s="349"/>
      <c r="BT28" s="349"/>
      <c r="BU28" s="350"/>
      <c r="BV28" s="348">
        <v>780000</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9</v>
      </c>
      <c r="M29" s="437"/>
      <c r="N29" s="437"/>
      <c r="O29" s="437"/>
      <c r="P29" s="476"/>
      <c r="Q29" s="436">
        <v>1900</v>
      </c>
      <c r="R29" s="437"/>
      <c r="S29" s="437"/>
      <c r="T29" s="437"/>
      <c r="U29" s="437"/>
      <c r="V29" s="476"/>
      <c r="W29" s="531"/>
      <c r="X29" s="519"/>
      <c r="Y29" s="520"/>
      <c r="Z29" s="435" t="s">
        <v>171</v>
      </c>
      <c r="AA29" s="409"/>
      <c r="AB29" s="409"/>
      <c r="AC29" s="409"/>
      <c r="AD29" s="409"/>
      <c r="AE29" s="409"/>
      <c r="AF29" s="409"/>
      <c r="AG29" s="410"/>
      <c r="AH29" s="436">
        <v>129</v>
      </c>
      <c r="AI29" s="437"/>
      <c r="AJ29" s="437"/>
      <c r="AK29" s="437"/>
      <c r="AL29" s="476"/>
      <c r="AM29" s="436">
        <v>367645</v>
      </c>
      <c r="AN29" s="437"/>
      <c r="AO29" s="437"/>
      <c r="AP29" s="437"/>
      <c r="AQ29" s="437"/>
      <c r="AR29" s="476"/>
      <c r="AS29" s="436">
        <v>2850</v>
      </c>
      <c r="AT29" s="437"/>
      <c r="AU29" s="437"/>
      <c r="AV29" s="437"/>
      <c r="AW29" s="437"/>
      <c r="AX29" s="438"/>
      <c r="AY29" s="558"/>
      <c r="AZ29" s="559"/>
      <c r="BA29" s="559"/>
      <c r="BB29" s="560"/>
      <c r="BC29" s="413" t="s">
        <v>172</v>
      </c>
      <c r="BD29" s="414"/>
      <c r="BE29" s="414"/>
      <c r="BF29" s="414"/>
      <c r="BG29" s="414"/>
      <c r="BH29" s="414"/>
      <c r="BI29" s="414"/>
      <c r="BJ29" s="414"/>
      <c r="BK29" s="414"/>
      <c r="BL29" s="414"/>
      <c r="BM29" s="415"/>
      <c r="BN29" s="416">
        <v>651000</v>
      </c>
      <c r="BO29" s="417"/>
      <c r="BP29" s="417"/>
      <c r="BQ29" s="417"/>
      <c r="BR29" s="417"/>
      <c r="BS29" s="417"/>
      <c r="BT29" s="417"/>
      <c r="BU29" s="418"/>
      <c r="BV29" s="416">
        <v>646000</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173</v>
      </c>
      <c r="AA30" s="553"/>
      <c r="AB30" s="553"/>
      <c r="AC30" s="553"/>
      <c r="AD30" s="553"/>
      <c r="AE30" s="553"/>
      <c r="AF30" s="553"/>
      <c r="AG30" s="554"/>
      <c r="AH30" s="501">
        <v>95.4</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174</v>
      </c>
      <c r="BD30" s="542"/>
      <c r="BE30" s="542"/>
      <c r="BF30" s="542"/>
      <c r="BG30" s="542"/>
      <c r="BH30" s="542"/>
      <c r="BI30" s="542"/>
      <c r="BJ30" s="542"/>
      <c r="BK30" s="542"/>
      <c r="BL30" s="542"/>
      <c r="BM30" s="543"/>
      <c r="BN30" s="544">
        <v>208720</v>
      </c>
      <c r="BO30" s="545"/>
      <c r="BP30" s="545"/>
      <c r="BQ30" s="545"/>
      <c r="BR30" s="545"/>
      <c r="BS30" s="545"/>
      <c r="BT30" s="545"/>
      <c r="BU30" s="546"/>
      <c r="BV30" s="544">
        <v>165000</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日高東部消防組合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診療所特別会計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下水道特別会計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日高東部衛生組合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日高管内地方税滞納整理機構</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日高地区交通災害共済組合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7415</v>
      </c>
      <c r="J41" s="83">
        <v>7070</v>
      </c>
      <c r="K41" s="83">
        <v>6596</v>
      </c>
      <c r="L41" s="83">
        <v>6339</v>
      </c>
      <c r="M41" s="84">
        <v>6065</v>
      </c>
    </row>
    <row r="42" spans="2:13" ht="27.75" customHeight="1">
      <c r="B42" s="1169"/>
      <c r="C42" s="1170"/>
      <c r="D42" s="85"/>
      <c r="E42" s="1175" t="s">
        <v>26</v>
      </c>
      <c r="F42" s="1175"/>
      <c r="G42" s="1175"/>
      <c r="H42" s="1176"/>
      <c r="I42" s="86">
        <v>79</v>
      </c>
      <c r="J42" s="87">
        <v>57</v>
      </c>
      <c r="K42" s="87">
        <v>35</v>
      </c>
      <c r="L42" s="87">
        <v>16</v>
      </c>
      <c r="M42" s="88" t="s">
        <v>474</v>
      </c>
    </row>
    <row r="43" spans="2:13" ht="27.75" customHeight="1">
      <c r="B43" s="1169"/>
      <c r="C43" s="1170"/>
      <c r="D43" s="85"/>
      <c r="E43" s="1175" t="s">
        <v>27</v>
      </c>
      <c r="F43" s="1175"/>
      <c r="G43" s="1175"/>
      <c r="H43" s="1176"/>
      <c r="I43" s="86">
        <v>1794</v>
      </c>
      <c r="J43" s="87">
        <v>1722</v>
      </c>
      <c r="K43" s="87">
        <v>1591</v>
      </c>
      <c r="L43" s="87">
        <v>1485</v>
      </c>
      <c r="M43" s="88">
        <v>1446</v>
      </c>
    </row>
    <row r="44" spans="2:13" ht="27.75" customHeight="1">
      <c r="B44" s="1169"/>
      <c r="C44" s="1170"/>
      <c r="D44" s="85"/>
      <c r="E44" s="1175" t="s">
        <v>28</v>
      </c>
      <c r="F44" s="1175"/>
      <c r="G44" s="1175"/>
      <c r="H44" s="1176"/>
      <c r="I44" s="86">
        <v>26</v>
      </c>
      <c r="J44" s="87">
        <v>14</v>
      </c>
      <c r="K44" s="87">
        <v>6</v>
      </c>
      <c r="L44" s="87">
        <v>1</v>
      </c>
      <c r="M44" s="88" t="s">
        <v>474</v>
      </c>
    </row>
    <row r="45" spans="2:13" ht="27.75" customHeight="1">
      <c r="B45" s="1169"/>
      <c r="C45" s="1170"/>
      <c r="D45" s="85"/>
      <c r="E45" s="1175" t="s">
        <v>29</v>
      </c>
      <c r="F45" s="1175"/>
      <c r="G45" s="1175"/>
      <c r="H45" s="1176"/>
      <c r="I45" s="86">
        <v>554</v>
      </c>
      <c r="J45" s="87">
        <v>481</v>
      </c>
      <c r="K45" s="87">
        <v>482</v>
      </c>
      <c r="L45" s="87">
        <v>403</v>
      </c>
      <c r="M45" s="88">
        <v>289</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1159</v>
      </c>
      <c r="J49" s="87">
        <v>1429</v>
      </c>
      <c r="K49" s="87">
        <v>1448</v>
      </c>
      <c r="L49" s="87">
        <v>1630</v>
      </c>
      <c r="M49" s="88">
        <v>1636</v>
      </c>
    </row>
    <row r="50" spans="2:13" ht="27.75" customHeight="1">
      <c r="B50" s="1169"/>
      <c r="C50" s="1170"/>
      <c r="D50" s="85"/>
      <c r="E50" s="1175" t="s">
        <v>35</v>
      </c>
      <c r="F50" s="1175"/>
      <c r="G50" s="1175"/>
      <c r="H50" s="1176"/>
      <c r="I50" s="86">
        <v>645</v>
      </c>
      <c r="J50" s="87">
        <v>677</v>
      </c>
      <c r="K50" s="87">
        <v>660</v>
      </c>
      <c r="L50" s="87">
        <v>614</v>
      </c>
      <c r="M50" s="88">
        <v>579</v>
      </c>
    </row>
    <row r="51" spans="2:13" ht="27.75" customHeight="1">
      <c r="B51" s="1171"/>
      <c r="C51" s="1172"/>
      <c r="D51" s="85"/>
      <c r="E51" s="1175" t="s">
        <v>36</v>
      </c>
      <c r="F51" s="1175"/>
      <c r="G51" s="1175"/>
      <c r="H51" s="1176"/>
      <c r="I51" s="86">
        <v>5547</v>
      </c>
      <c r="J51" s="87">
        <v>5307</v>
      </c>
      <c r="K51" s="87">
        <v>5128</v>
      </c>
      <c r="L51" s="87">
        <v>4906</v>
      </c>
      <c r="M51" s="88">
        <v>4720</v>
      </c>
    </row>
    <row r="52" spans="2:13" ht="27.75" customHeight="1" thickBot="1">
      <c r="B52" s="1179" t="s">
        <v>37</v>
      </c>
      <c r="C52" s="1180"/>
      <c r="D52" s="90"/>
      <c r="E52" s="1181" t="s">
        <v>38</v>
      </c>
      <c r="F52" s="1181"/>
      <c r="G52" s="1181"/>
      <c r="H52" s="1182"/>
      <c r="I52" s="91">
        <v>2518</v>
      </c>
      <c r="J52" s="92">
        <v>1930</v>
      </c>
      <c r="K52" s="92">
        <v>1473</v>
      </c>
      <c r="L52" s="92">
        <v>1094</v>
      </c>
      <c r="M52" s="93">
        <v>866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176363</v>
      </c>
      <c r="E3" s="116"/>
      <c r="F3" s="117">
        <v>174443</v>
      </c>
      <c r="G3" s="118"/>
      <c r="H3" s="119"/>
    </row>
    <row r="4" spans="1:8">
      <c r="A4" s="120"/>
      <c r="B4" s="121"/>
      <c r="C4" s="122"/>
      <c r="D4" s="123">
        <v>55096</v>
      </c>
      <c r="E4" s="124"/>
      <c r="F4" s="125">
        <v>89518</v>
      </c>
      <c r="G4" s="126"/>
      <c r="H4" s="127"/>
    </row>
    <row r="5" spans="1:8">
      <c r="A5" s="108" t="s">
        <v>508</v>
      </c>
      <c r="B5" s="113"/>
      <c r="C5" s="114"/>
      <c r="D5" s="115">
        <v>182806</v>
      </c>
      <c r="E5" s="116"/>
      <c r="F5" s="117">
        <v>192544</v>
      </c>
      <c r="G5" s="118"/>
      <c r="H5" s="119"/>
    </row>
    <row r="6" spans="1:8">
      <c r="A6" s="120"/>
      <c r="B6" s="121"/>
      <c r="C6" s="122"/>
      <c r="D6" s="123">
        <v>74416</v>
      </c>
      <c r="E6" s="124"/>
      <c r="F6" s="125">
        <v>82235</v>
      </c>
      <c r="G6" s="126"/>
      <c r="H6" s="127"/>
    </row>
    <row r="7" spans="1:8">
      <c r="A7" s="108" t="s">
        <v>509</v>
      </c>
      <c r="B7" s="113"/>
      <c r="C7" s="114"/>
      <c r="D7" s="115">
        <v>166976</v>
      </c>
      <c r="E7" s="116"/>
      <c r="F7" s="117">
        <v>146140</v>
      </c>
      <c r="G7" s="118"/>
      <c r="H7" s="119"/>
    </row>
    <row r="8" spans="1:8">
      <c r="A8" s="120"/>
      <c r="B8" s="121"/>
      <c r="C8" s="122"/>
      <c r="D8" s="123">
        <v>49374</v>
      </c>
      <c r="E8" s="124"/>
      <c r="F8" s="125">
        <v>75451</v>
      </c>
      <c r="G8" s="126"/>
      <c r="H8" s="127"/>
    </row>
    <row r="9" spans="1:8">
      <c r="A9" s="108" t="s">
        <v>510</v>
      </c>
      <c r="B9" s="113"/>
      <c r="C9" s="114"/>
      <c r="D9" s="115">
        <v>165425</v>
      </c>
      <c r="E9" s="116"/>
      <c r="F9" s="117">
        <v>146641</v>
      </c>
      <c r="G9" s="118"/>
      <c r="H9" s="119"/>
    </row>
    <row r="10" spans="1:8">
      <c r="A10" s="120"/>
      <c r="B10" s="121"/>
      <c r="C10" s="122"/>
      <c r="D10" s="123">
        <v>25659</v>
      </c>
      <c r="E10" s="124"/>
      <c r="F10" s="125">
        <v>68142</v>
      </c>
      <c r="G10" s="126"/>
      <c r="H10" s="127"/>
    </row>
    <row r="11" spans="1:8">
      <c r="A11" s="108" t="s">
        <v>511</v>
      </c>
      <c r="B11" s="113"/>
      <c r="C11" s="114"/>
      <c r="D11" s="115">
        <v>98459</v>
      </c>
      <c r="E11" s="116"/>
      <c r="F11" s="117">
        <v>174587</v>
      </c>
      <c r="G11" s="118"/>
      <c r="H11" s="119"/>
    </row>
    <row r="12" spans="1:8">
      <c r="A12" s="120"/>
      <c r="B12" s="121"/>
      <c r="C12" s="128"/>
      <c r="D12" s="123">
        <v>37319</v>
      </c>
      <c r="E12" s="124"/>
      <c r="F12" s="125">
        <v>79695</v>
      </c>
      <c r="G12" s="126"/>
      <c r="H12" s="127"/>
    </row>
    <row r="13" spans="1:8">
      <c r="A13" s="108"/>
      <c r="B13" s="113"/>
      <c r="C13" s="129"/>
      <c r="D13" s="130">
        <v>158006</v>
      </c>
      <c r="E13" s="131"/>
      <c r="F13" s="132">
        <v>166871</v>
      </c>
      <c r="G13" s="133"/>
      <c r="H13" s="119"/>
    </row>
    <row r="14" spans="1:8">
      <c r="A14" s="120"/>
      <c r="B14" s="121"/>
      <c r="C14" s="122"/>
      <c r="D14" s="123">
        <v>48373</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0.57999999999999996</v>
      </c>
      <c r="C19" s="134">
        <f>ROUND(VALUE(SUBSTITUTE(実質収支比率等に係る経年分析!G$48,"▲","-")),2)</f>
        <v>0.83</v>
      </c>
      <c r="D19" s="134">
        <f>ROUND(VALUE(SUBSTITUTE(実質収支比率等に係る経年分析!H$48,"▲","-")),2)</f>
        <v>0.92</v>
      </c>
      <c r="E19" s="134">
        <f>ROUND(VALUE(SUBSTITUTE(実質収支比率等に係る経年分析!I$48,"▲","-")),2)</f>
        <v>0.54</v>
      </c>
      <c r="F19" s="134">
        <f>ROUND(VALUE(SUBSTITUTE(実質収支比率等に係る経年分析!J$48,"▲","-")),2)</f>
        <v>1.05</v>
      </c>
    </row>
    <row r="20" spans="1:11">
      <c r="A20" s="134" t="s">
        <v>43</v>
      </c>
      <c r="B20" s="134">
        <f>ROUND(VALUE(SUBSTITUTE(実質収支比率等に係る経年分析!F$47,"▲","-")),2)</f>
        <v>16.64</v>
      </c>
      <c r="C20" s="134">
        <f>ROUND(VALUE(SUBSTITUTE(実質収支比率等に係る経年分析!G$47,"▲","-")),2)</f>
        <v>20.28</v>
      </c>
      <c r="D20" s="134">
        <f>ROUND(VALUE(SUBSTITUTE(実質収支比率等に係る経年分析!H$47,"▲","-")),2)</f>
        <v>21.55</v>
      </c>
      <c r="E20" s="134">
        <f>ROUND(VALUE(SUBSTITUTE(実質収支比率等に係る経年分析!I$47,"▲","-")),2)</f>
        <v>24.52</v>
      </c>
      <c r="F20" s="134">
        <f>ROUND(VALUE(SUBSTITUTE(実質収支比率等に係る経年分析!J$47,"▲","-")),2)</f>
        <v>25.06</v>
      </c>
    </row>
    <row r="21" spans="1:11">
      <c r="A21" s="134" t="s">
        <v>44</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4.6399999999999997</v>
      </c>
      <c r="D21" s="134">
        <f>IF(ISNUMBER(VALUE(SUBSTITUTE(実質収支比率等に係る経年分析!H$49,"▲","-"))),ROUND(VALUE(SUBSTITUTE(実質収支比率等に係る経年分析!H$49,"▲","-")),2),NA())</f>
        <v>0.53</v>
      </c>
      <c r="E21" s="134">
        <f>IF(ISNUMBER(VALUE(SUBSTITUTE(実質収支比率等に係る経年分析!I$49,"▲","-"))),ROUND(VALUE(SUBSTITUTE(実質収支比率等に係る経年分析!I$49,"▲","-")),2),NA())</f>
        <v>2.44</v>
      </c>
      <c r="F21" s="134">
        <f>IF(ISNUMBER(VALUE(SUBSTITUTE(実質収支比率等に係る経年分析!J$49,"▲","-"))),ROUND(VALUE(SUBSTITUTE(実質収支比率等に係る経年分析!J$49,"▲","-")),2),NA())</f>
        <v>0.66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診療所特別会計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0.57999999999999996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674</v>
      </c>
      <c r="E42" s="136"/>
      <c r="F42" s="136"/>
      <c r="G42" s="136">
        <f>'実質公債費比率（分子）の構造'!L$52</f>
        <v>683</v>
      </c>
      <c r="H42" s="136"/>
      <c r="I42" s="136"/>
      <c r="J42" s="136">
        <f>'実質公債費比率（分子）の構造'!M$52</f>
        <v>661</v>
      </c>
      <c r="K42" s="136"/>
      <c r="L42" s="136"/>
      <c r="M42" s="136">
        <f>'実質公債費比率（分子）の構造'!N$52</f>
        <v>609</v>
      </c>
      <c r="N42" s="136"/>
      <c r="O42" s="136"/>
      <c r="P42" s="136">
        <f>'実質公債費比率（分子）の構造'!O$52</f>
        <v>615</v>
      </c>
    </row>
    <row r="43" spans="1:16">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23</v>
      </c>
      <c r="C44" s="136"/>
      <c r="D44" s="136"/>
      <c r="E44" s="136">
        <f>'実質公債費比率（分子）の構造'!L$50</f>
        <v>22</v>
      </c>
      <c r="F44" s="136"/>
      <c r="G44" s="136"/>
      <c r="H44" s="136">
        <f>'実質公債費比率（分子）の構造'!M$50</f>
        <v>22</v>
      </c>
      <c r="I44" s="136"/>
      <c r="J44" s="136"/>
      <c r="K44" s="136">
        <f>'実質公債費比率（分子）の構造'!N$50</f>
        <v>19</v>
      </c>
      <c r="L44" s="136"/>
      <c r="M44" s="136"/>
      <c r="N44" s="136">
        <f>'実質公債費比率（分子）の構造'!O$50</f>
        <v>16</v>
      </c>
      <c r="O44" s="136"/>
      <c r="P44" s="136"/>
    </row>
    <row r="45" spans="1:16">
      <c r="A45" s="136" t="s">
        <v>54</v>
      </c>
      <c r="B45" s="136">
        <f>'実質公債費比率（分子）の構造'!K$49</f>
        <v>14</v>
      </c>
      <c r="C45" s="136"/>
      <c r="D45" s="136"/>
      <c r="E45" s="136">
        <f>'実質公債費比率（分子）の構造'!L$49</f>
        <v>13</v>
      </c>
      <c r="F45" s="136"/>
      <c r="G45" s="136"/>
      <c r="H45" s="136">
        <f>'実質公債費比率（分子）の構造'!M$49</f>
        <v>9</v>
      </c>
      <c r="I45" s="136"/>
      <c r="J45" s="136"/>
      <c r="K45" s="136">
        <f>'実質公債費比率（分子）の構造'!N$49</f>
        <v>5</v>
      </c>
      <c r="L45" s="136"/>
      <c r="M45" s="136"/>
      <c r="N45" s="136">
        <f>'実質公債費比率（分子）の構造'!O$49</f>
        <v>1</v>
      </c>
      <c r="O45" s="136"/>
      <c r="P45" s="136"/>
    </row>
    <row r="46" spans="1:16">
      <c r="A46" s="136" t="s">
        <v>55</v>
      </c>
      <c r="B46" s="136">
        <f>'実質公債費比率（分子）の構造'!K$48</f>
        <v>138</v>
      </c>
      <c r="C46" s="136"/>
      <c r="D46" s="136"/>
      <c r="E46" s="136">
        <f>'実質公債費比率（分子）の構造'!L$48</f>
        <v>130</v>
      </c>
      <c r="F46" s="136"/>
      <c r="G46" s="136"/>
      <c r="H46" s="136">
        <f>'実質公債費比率（分子）の構造'!M$48</f>
        <v>108</v>
      </c>
      <c r="I46" s="136"/>
      <c r="J46" s="136"/>
      <c r="K46" s="136">
        <f>'実質公債費比率（分子）の構造'!N$48</f>
        <v>109</v>
      </c>
      <c r="L46" s="136"/>
      <c r="M46" s="136"/>
      <c r="N46" s="136">
        <f>'実質公債費比率（分子）の構造'!O$48</f>
        <v>127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917</v>
      </c>
      <c r="C49" s="136"/>
      <c r="D49" s="136"/>
      <c r="E49" s="136">
        <f>'実質公債費比率（分子）の構造'!L$45</f>
        <v>911</v>
      </c>
      <c r="F49" s="136"/>
      <c r="G49" s="136"/>
      <c r="H49" s="136">
        <f>'実質公債費比率（分子）の構造'!M$45</f>
        <v>896</v>
      </c>
      <c r="I49" s="136"/>
      <c r="J49" s="136"/>
      <c r="K49" s="136">
        <f>'実質公債費比率（分子）の構造'!N$45</f>
        <v>827</v>
      </c>
      <c r="L49" s="136"/>
      <c r="M49" s="136"/>
      <c r="N49" s="136">
        <f>'実質公債費比率（分子）の構造'!O$45</f>
        <v>816</v>
      </c>
      <c r="O49" s="136"/>
      <c r="P49" s="136"/>
    </row>
    <row r="50" spans="1:16">
      <c r="A50" s="136" t="s">
        <v>59</v>
      </c>
      <c r="B50" s="136" t="e">
        <f>NA()</f>
        <v>#N/A</v>
      </c>
      <c r="C50" s="136">
        <f>IF(ISNUMBER('実質公債費比率（分子）の構造'!K$53),'実質公債費比率（分子）の構造'!K$53,NA())</f>
        <v>420</v>
      </c>
      <c r="D50" s="136" t="e">
        <f>NA()</f>
        <v>#N/A</v>
      </c>
      <c r="E50" s="136" t="e">
        <f>NA()</f>
        <v>#N/A</v>
      </c>
      <c r="F50" s="136">
        <f>IF(ISNUMBER('実質公債費比率（分子）の構造'!L$53),'実質公債費比率（分子）の構造'!L$53,NA())</f>
        <v>394</v>
      </c>
      <c r="G50" s="136" t="e">
        <f>NA()</f>
        <v>#N/A</v>
      </c>
      <c r="H50" s="136" t="e">
        <f>NA()</f>
        <v>#N/A</v>
      </c>
      <c r="I50" s="136">
        <f>IF(ISNUMBER('実質公債費比率（分子）の構造'!M$53),'実質公債費比率（分子）の構造'!M$53,NA())</f>
        <v>375</v>
      </c>
      <c r="J50" s="136" t="e">
        <f>NA()</f>
        <v>#N/A</v>
      </c>
      <c r="K50" s="136" t="e">
        <f>NA()</f>
        <v>#N/A</v>
      </c>
      <c r="L50" s="136">
        <f>IF(ISNUMBER('実質公債費比率（分子）の構造'!N$53),'実質公債費比率（分子）の構造'!N$53,NA())</f>
        <v>352</v>
      </c>
      <c r="M50" s="136" t="e">
        <f>NA()</f>
        <v>#N/A</v>
      </c>
      <c r="N50" s="136" t="e">
        <f>NA()</f>
        <v>#N/A</v>
      </c>
      <c r="O50" s="136">
        <f>IF(ISNUMBER('実質公債費比率（分子）の構造'!O$53),'実質公債費比率（分子）の構造'!O$53,NA())</f>
        <v>346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5547</v>
      </c>
      <c r="E56" s="135"/>
      <c r="F56" s="135"/>
      <c r="G56" s="135">
        <f>'将来負担比率（分子）の構造'!J$51</f>
        <v>5307</v>
      </c>
      <c r="H56" s="135"/>
      <c r="I56" s="135"/>
      <c r="J56" s="135">
        <f>'将来負担比率（分子）の構造'!K$51</f>
        <v>5128</v>
      </c>
      <c r="K56" s="135"/>
      <c r="L56" s="135"/>
      <c r="M56" s="135">
        <f>'将来負担比率（分子）の構造'!L$51</f>
        <v>4906</v>
      </c>
      <c r="N56" s="135"/>
      <c r="O56" s="135"/>
      <c r="P56" s="135">
        <f>'将来負担比率（分子）の構造'!M$51</f>
        <v>4720</v>
      </c>
    </row>
    <row r="57" spans="1:16">
      <c r="A57" s="135" t="s">
        <v>35</v>
      </c>
      <c r="B57" s="135"/>
      <c r="C57" s="135"/>
      <c r="D57" s="135">
        <f>'将来負担比率（分子）の構造'!I$50</f>
        <v>645</v>
      </c>
      <c r="E57" s="135"/>
      <c r="F57" s="135"/>
      <c r="G57" s="135">
        <f>'将来負担比率（分子）の構造'!J$50</f>
        <v>677</v>
      </c>
      <c r="H57" s="135"/>
      <c r="I57" s="135"/>
      <c r="J57" s="135">
        <f>'将来負担比率（分子）の構造'!K$50</f>
        <v>660</v>
      </c>
      <c r="K57" s="135"/>
      <c r="L57" s="135"/>
      <c r="M57" s="135">
        <f>'将来負担比率（分子）の構造'!L$50</f>
        <v>614</v>
      </c>
      <c r="N57" s="135"/>
      <c r="O57" s="135"/>
      <c r="P57" s="135">
        <f>'将来負担比率（分子）の構造'!M$50</f>
        <v>579</v>
      </c>
    </row>
    <row r="58" spans="1:16">
      <c r="A58" s="135" t="s">
        <v>34</v>
      </c>
      <c r="B58" s="135"/>
      <c r="C58" s="135"/>
      <c r="D58" s="135">
        <f>'将来負担比率（分子）の構造'!I$49</f>
        <v>1159</v>
      </c>
      <c r="E58" s="135"/>
      <c r="F58" s="135"/>
      <c r="G58" s="135">
        <f>'将来負担比率（分子）の構造'!J$49</f>
        <v>1429</v>
      </c>
      <c r="H58" s="135"/>
      <c r="I58" s="135"/>
      <c r="J58" s="135">
        <f>'将来負担比率（分子）の構造'!K$49</f>
        <v>1448</v>
      </c>
      <c r="K58" s="135"/>
      <c r="L58" s="135"/>
      <c r="M58" s="135">
        <f>'将来負担比率（分子）の構造'!L$49</f>
        <v>1630</v>
      </c>
      <c r="N58" s="135"/>
      <c r="O58" s="135"/>
      <c r="P58" s="135">
        <f>'将来負担比率（分子）の構造'!M$49</f>
        <v>1636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554</v>
      </c>
      <c r="C62" s="135"/>
      <c r="D62" s="135"/>
      <c r="E62" s="135">
        <f>'将来負担比率（分子）の構造'!J$45</f>
        <v>481</v>
      </c>
      <c r="F62" s="135"/>
      <c r="G62" s="135"/>
      <c r="H62" s="135">
        <f>'将来負担比率（分子）の構造'!K$45</f>
        <v>482</v>
      </c>
      <c r="I62" s="135"/>
      <c r="J62" s="135"/>
      <c r="K62" s="135">
        <f>'将来負担比率（分子）の構造'!L$45</f>
        <v>403</v>
      </c>
      <c r="L62" s="135"/>
      <c r="M62" s="135"/>
      <c r="N62" s="135">
        <f>'将来負担比率（分子）の構造'!M$45</f>
        <v>289</v>
      </c>
      <c r="O62" s="135"/>
      <c r="P62" s="135"/>
    </row>
    <row r="63" spans="1:16">
      <c r="A63" s="135" t="s">
        <v>28</v>
      </c>
      <c r="B63" s="135">
        <f>'将来負担比率（分子）の構造'!I$44</f>
        <v>26</v>
      </c>
      <c r="C63" s="135"/>
      <c r="D63" s="135"/>
      <c r="E63" s="135">
        <f>'将来負担比率（分子）の構造'!J$44</f>
        <v>14</v>
      </c>
      <c r="F63" s="135"/>
      <c r="G63" s="135"/>
      <c r="H63" s="135">
        <f>'将来負担比率（分子）の構造'!K$44</f>
        <v>6</v>
      </c>
      <c r="I63" s="135"/>
      <c r="J63" s="135"/>
      <c r="K63" s="135">
        <f>'将来負担比率（分子）の構造'!L$44</f>
        <v>1</v>
      </c>
      <c r="L63" s="135"/>
      <c r="M63" s="135"/>
      <c r="N63" s="135" t="str">
        <f>'将来負担比率（分子）の構造'!M$44</f>
        <v>-</v>
      </c>
      <c r="O63" s="135"/>
      <c r="P63" s="135"/>
    </row>
    <row r="64" spans="1:16">
      <c r="A64" s="135" t="s">
        <v>27</v>
      </c>
      <c r="B64" s="135">
        <f>'将来負担比率（分子）の構造'!I$43</f>
        <v>1794</v>
      </c>
      <c r="C64" s="135"/>
      <c r="D64" s="135"/>
      <c r="E64" s="135">
        <f>'将来負担比率（分子）の構造'!J$43</f>
        <v>1722</v>
      </c>
      <c r="F64" s="135"/>
      <c r="G64" s="135"/>
      <c r="H64" s="135">
        <f>'将来負担比率（分子）の構造'!K$43</f>
        <v>1591</v>
      </c>
      <c r="I64" s="135"/>
      <c r="J64" s="135"/>
      <c r="K64" s="135">
        <f>'将来負担比率（分子）の構造'!L$43</f>
        <v>1485</v>
      </c>
      <c r="L64" s="135"/>
      <c r="M64" s="135"/>
      <c r="N64" s="135">
        <f>'将来負担比率（分子）の構造'!M$43</f>
        <v>1446</v>
      </c>
      <c r="O64" s="135"/>
      <c r="P64" s="135"/>
    </row>
    <row r="65" spans="1:16">
      <c r="A65" s="135" t="s">
        <v>26</v>
      </c>
      <c r="B65" s="135">
        <f>'将来負担比率（分子）の構造'!I$42</f>
        <v>79</v>
      </c>
      <c r="C65" s="135"/>
      <c r="D65" s="135"/>
      <c r="E65" s="135">
        <f>'将来負担比率（分子）の構造'!J$42</f>
        <v>57</v>
      </c>
      <c r="F65" s="135"/>
      <c r="G65" s="135"/>
      <c r="H65" s="135">
        <f>'将来負担比率（分子）の構造'!K$42</f>
        <v>35</v>
      </c>
      <c r="I65" s="135"/>
      <c r="J65" s="135"/>
      <c r="K65" s="135">
        <f>'将来負担比率（分子）の構造'!L$42</f>
        <v>16</v>
      </c>
      <c r="L65" s="135"/>
      <c r="M65" s="135"/>
      <c r="N65" s="135" t="str">
        <f>'将来負担比率（分子）の構造'!M$42</f>
        <v>-</v>
      </c>
      <c r="O65" s="135"/>
      <c r="P65" s="135"/>
    </row>
    <row r="66" spans="1:16">
      <c r="A66" s="135" t="s">
        <v>25</v>
      </c>
      <c r="B66" s="135">
        <f>'将来負担比率（分子）の構造'!I$41</f>
        <v>7415</v>
      </c>
      <c r="C66" s="135"/>
      <c r="D66" s="135"/>
      <c r="E66" s="135">
        <f>'将来負担比率（分子）の構造'!J$41</f>
        <v>7070</v>
      </c>
      <c r="F66" s="135"/>
      <c r="G66" s="135"/>
      <c r="H66" s="135">
        <f>'将来負担比率（分子）の構造'!K$41</f>
        <v>6596</v>
      </c>
      <c r="I66" s="135"/>
      <c r="J66" s="135"/>
      <c r="K66" s="135">
        <f>'将来負担比率（分子）の構造'!L$41</f>
        <v>6339</v>
      </c>
      <c r="L66" s="135"/>
      <c r="M66" s="135"/>
      <c r="N66" s="135">
        <f>'将来負担比率（分子）の構造'!M$41</f>
        <v>6065</v>
      </c>
      <c r="O66" s="135"/>
      <c r="P66" s="135"/>
    </row>
    <row r="67" spans="1:16">
      <c r="A67" s="135" t="s">
        <v>63</v>
      </c>
      <c r="B67" s="135" t="e">
        <f>NA()</f>
        <v>#N/A</v>
      </c>
      <c r="C67" s="135">
        <f>IF(ISNUMBER('将来負担比率（分子）の構造'!I$52), IF('将来負担比率（分子）の構造'!I$52 &lt; 0, 0, '将来負担比率（分子）の構造'!I$52), NA())</f>
        <v>2518</v>
      </c>
      <c r="D67" s="135" t="e">
        <f>NA()</f>
        <v>#N/A</v>
      </c>
      <c r="E67" s="135" t="e">
        <f>NA()</f>
        <v>#N/A</v>
      </c>
      <c r="F67" s="135">
        <f>IF(ISNUMBER('将来負担比率（分子）の構造'!J$52), IF('将来負担比率（分子）の構造'!J$52 &lt; 0, 0, '将来負担比率（分子）の構造'!J$52), NA())</f>
        <v>1930</v>
      </c>
      <c r="G67" s="135" t="e">
        <f>NA()</f>
        <v>#N/A</v>
      </c>
      <c r="H67" s="135" t="e">
        <f>NA()</f>
        <v>#N/A</v>
      </c>
      <c r="I67" s="135">
        <f>IF(ISNUMBER('将来負担比率（分子）の構造'!K$52), IF('将来負担比率（分子）の構造'!K$52 &lt; 0, 0, '将来負担比率（分子）の構造'!K$52), NA())</f>
        <v>1473</v>
      </c>
      <c r="J67" s="135" t="e">
        <f>NA()</f>
        <v>#N/A</v>
      </c>
      <c r="K67" s="135" t="e">
        <f>NA()</f>
        <v>#N/A</v>
      </c>
      <c r="L67" s="135">
        <f>IF(ISNUMBER('将来負担比率（分子）の構造'!L$52), IF('将来負担比率（分子）の構造'!L$52 &lt; 0, 0, '将来負担比率（分子）の構造'!L$52), NA())</f>
        <v>1094</v>
      </c>
      <c r="M67" s="135" t="e">
        <f>NA()</f>
        <v>#N/A</v>
      </c>
      <c r="N67" s="135" t="e">
        <f>NA()</f>
        <v>#N/A</v>
      </c>
      <c r="O67" s="135">
        <f>IF(ISNUMBER('将来負担比率（分子）の構造'!M$52), IF('将来負担比率（分子）の構造'!M$52 &lt; 0, 0, '将来負担比率（分子）の構造'!M$52), NA())</f>
        <v>866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413470</v>
      </c>
      <c r="S5" s="581"/>
      <c r="T5" s="581"/>
      <c r="U5" s="581"/>
      <c r="V5" s="581"/>
      <c r="W5" s="581"/>
      <c r="X5" s="581"/>
      <c r="Y5" s="582"/>
      <c r="Z5" s="583">
        <v>9</v>
      </c>
      <c r="AA5" s="583"/>
      <c r="AB5" s="583"/>
      <c r="AC5" s="583"/>
      <c r="AD5" s="584">
        <v>413470</v>
      </c>
      <c r="AE5" s="584"/>
      <c r="AF5" s="584"/>
      <c r="AG5" s="584"/>
      <c r="AH5" s="584"/>
      <c r="AI5" s="584"/>
      <c r="AJ5" s="584"/>
      <c r="AK5" s="584"/>
      <c r="AL5" s="585">
        <v>13.7</v>
      </c>
      <c r="AM5" s="586"/>
      <c r="AN5" s="586"/>
      <c r="AO5" s="587"/>
      <c r="AP5" s="577" t="s">
        <v>209</v>
      </c>
      <c r="AQ5" s="578"/>
      <c r="AR5" s="578"/>
      <c r="AS5" s="578"/>
      <c r="AT5" s="578"/>
      <c r="AU5" s="578"/>
      <c r="AV5" s="578"/>
      <c r="AW5" s="578"/>
      <c r="AX5" s="578"/>
      <c r="AY5" s="578"/>
      <c r="AZ5" s="578"/>
      <c r="BA5" s="578"/>
      <c r="BB5" s="578"/>
      <c r="BC5" s="578"/>
      <c r="BD5" s="578"/>
      <c r="BE5" s="578"/>
      <c r="BF5" s="579"/>
      <c r="BG5" s="591">
        <v>413470</v>
      </c>
      <c r="BH5" s="592"/>
      <c r="BI5" s="592"/>
      <c r="BJ5" s="592"/>
      <c r="BK5" s="592"/>
      <c r="BL5" s="592"/>
      <c r="BM5" s="592"/>
      <c r="BN5" s="593"/>
      <c r="BO5" s="594">
        <v>100</v>
      </c>
      <c r="BP5" s="594"/>
      <c r="BQ5" s="594"/>
      <c r="BR5" s="594"/>
      <c r="BS5" s="595">
        <v>3481</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48590</v>
      </c>
      <c r="S6" s="592"/>
      <c r="T6" s="592"/>
      <c r="U6" s="592"/>
      <c r="V6" s="592"/>
      <c r="W6" s="592"/>
      <c r="X6" s="592"/>
      <c r="Y6" s="593"/>
      <c r="Z6" s="594">
        <v>1.1000000000000001</v>
      </c>
      <c r="AA6" s="594"/>
      <c r="AB6" s="594"/>
      <c r="AC6" s="594"/>
      <c r="AD6" s="595">
        <v>48590</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413470</v>
      </c>
      <c r="BH6" s="592"/>
      <c r="BI6" s="592"/>
      <c r="BJ6" s="592"/>
      <c r="BK6" s="592"/>
      <c r="BL6" s="592"/>
      <c r="BM6" s="592"/>
      <c r="BN6" s="593"/>
      <c r="BO6" s="594">
        <v>100</v>
      </c>
      <c r="BP6" s="594"/>
      <c r="BQ6" s="594"/>
      <c r="BR6" s="594"/>
      <c r="BS6" s="595">
        <v>3481</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59943</v>
      </c>
      <c r="CS6" s="592"/>
      <c r="CT6" s="592"/>
      <c r="CU6" s="592"/>
      <c r="CV6" s="592"/>
      <c r="CW6" s="592"/>
      <c r="CX6" s="592"/>
      <c r="CY6" s="593"/>
      <c r="CZ6" s="594">
        <v>1.3</v>
      </c>
      <c r="DA6" s="594"/>
      <c r="DB6" s="594"/>
      <c r="DC6" s="594"/>
      <c r="DD6" s="600" t="s">
        <v>216</v>
      </c>
      <c r="DE6" s="592"/>
      <c r="DF6" s="592"/>
      <c r="DG6" s="592"/>
      <c r="DH6" s="592"/>
      <c r="DI6" s="592"/>
      <c r="DJ6" s="592"/>
      <c r="DK6" s="592"/>
      <c r="DL6" s="592"/>
      <c r="DM6" s="592"/>
      <c r="DN6" s="592"/>
      <c r="DO6" s="592"/>
      <c r="DP6" s="593"/>
      <c r="DQ6" s="600">
        <v>59943</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1335</v>
      </c>
      <c r="S7" s="592"/>
      <c r="T7" s="592"/>
      <c r="U7" s="592"/>
      <c r="V7" s="592"/>
      <c r="W7" s="592"/>
      <c r="X7" s="592"/>
      <c r="Y7" s="593"/>
      <c r="Z7" s="594">
        <v>0</v>
      </c>
      <c r="AA7" s="594"/>
      <c r="AB7" s="594"/>
      <c r="AC7" s="594"/>
      <c r="AD7" s="595">
        <v>1335</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209612</v>
      </c>
      <c r="BH7" s="592"/>
      <c r="BI7" s="592"/>
      <c r="BJ7" s="592"/>
      <c r="BK7" s="592"/>
      <c r="BL7" s="592"/>
      <c r="BM7" s="592"/>
      <c r="BN7" s="593"/>
      <c r="BO7" s="594">
        <v>50.7</v>
      </c>
      <c r="BP7" s="594"/>
      <c r="BQ7" s="594"/>
      <c r="BR7" s="594"/>
      <c r="BS7" s="595">
        <v>3481</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565991</v>
      </c>
      <c r="CS7" s="592"/>
      <c r="CT7" s="592"/>
      <c r="CU7" s="592"/>
      <c r="CV7" s="592"/>
      <c r="CW7" s="592"/>
      <c r="CX7" s="592"/>
      <c r="CY7" s="593"/>
      <c r="CZ7" s="594">
        <v>12.4</v>
      </c>
      <c r="DA7" s="594"/>
      <c r="DB7" s="594"/>
      <c r="DC7" s="594"/>
      <c r="DD7" s="600">
        <v>4591</v>
      </c>
      <c r="DE7" s="592"/>
      <c r="DF7" s="592"/>
      <c r="DG7" s="592"/>
      <c r="DH7" s="592"/>
      <c r="DI7" s="592"/>
      <c r="DJ7" s="592"/>
      <c r="DK7" s="592"/>
      <c r="DL7" s="592"/>
      <c r="DM7" s="592"/>
      <c r="DN7" s="592"/>
      <c r="DO7" s="592"/>
      <c r="DP7" s="593"/>
      <c r="DQ7" s="600">
        <v>505680</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1155</v>
      </c>
      <c r="S8" s="592"/>
      <c r="T8" s="592"/>
      <c r="U8" s="592"/>
      <c r="V8" s="592"/>
      <c r="W8" s="592"/>
      <c r="X8" s="592"/>
      <c r="Y8" s="593"/>
      <c r="Z8" s="594">
        <v>0</v>
      </c>
      <c r="AA8" s="594"/>
      <c r="AB8" s="594"/>
      <c r="AC8" s="594"/>
      <c r="AD8" s="595">
        <v>1155</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6572</v>
      </c>
      <c r="BH8" s="592"/>
      <c r="BI8" s="592"/>
      <c r="BJ8" s="592"/>
      <c r="BK8" s="592"/>
      <c r="BL8" s="592"/>
      <c r="BM8" s="592"/>
      <c r="BN8" s="593"/>
      <c r="BO8" s="594">
        <v>1.6</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927818</v>
      </c>
      <c r="CS8" s="592"/>
      <c r="CT8" s="592"/>
      <c r="CU8" s="592"/>
      <c r="CV8" s="592"/>
      <c r="CW8" s="592"/>
      <c r="CX8" s="592"/>
      <c r="CY8" s="593"/>
      <c r="CZ8" s="594">
        <v>20.399999999999999</v>
      </c>
      <c r="DA8" s="594"/>
      <c r="DB8" s="594"/>
      <c r="DC8" s="594"/>
      <c r="DD8" s="600">
        <v>19055</v>
      </c>
      <c r="DE8" s="592"/>
      <c r="DF8" s="592"/>
      <c r="DG8" s="592"/>
      <c r="DH8" s="592"/>
      <c r="DI8" s="592"/>
      <c r="DJ8" s="592"/>
      <c r="DK8" s="592"/>
      <c r="DL8" s="592"/>
      <c r="DM8" s="592"/>
      <c r="DN8" s="592"/>
      <c r="DO8" s="592"/>
      <c r="DP8" s="593"/>
      <c r="DQ8" s="600">
        <v>640385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1572</v>
      </c>
      <c r="S9" s="592"/>
      <c r="T9" s="592"/>
      <c r="U9" s="592"/>
      <c r="V9" s="592"/>
      <c r="W9" s="592"/>
      <c r="X9" s="592"/>
      <c r="Y9" s="593"/>
      <c r="Z9" s="594">
        <v>0</v>
      </c>
      <c r="AA9" s="594"/>
      <c r="AB9" s="594"/>
      <c r="AC9" s="594"/>
      <c r="AD9" s="595">
        <v>1572</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182034</v>
      </c>
      <c r="BH9" s="592"/>
      <c r="BI9" s="592"/>
      <c r="BJ9" s="592"/>
      <c r="BK9" s="592"/>
      <c r="BL9" s="592"/>
      <c r="BM9" s="592"/>
      <c r="BN9" s="593"/>
      <c r="BO9" s="594">
        <v>44</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413826</v>
      </c>
      <c r="CS9" s="592"/>
      <c r="CT9" s="592"/>
      <c r="CU9" s="592"/>
      <c r="CV9" s="592"/>
      <c r="CW9" s="592"/>
      <c r="CX9" s="592"/>
      <c r="CY9" s="593"/>
      <c r="CZ9" s="594">
        <v>9.1</v>
      </c>
      <c r="DA9" s="594"/>
      <c r="DB9" s="594"/>
      <c r="DC9" s="594"/>
      <c r="DD9" s="600">
        <v>59215</v>
      </c>
      <c r="DE9" s="592"/>
      <c r="DF9" s="592"/>
      <c r="DG9" s="592"/>
      <c r="DH9" s="592"/>
      <c r="DI9" s="592"/>
      <c r="DJ9" s="592"/>
      <c r="DK9" s="592"/>
      <c r="DL9" s="592"/>
      <c r="DM9" s="592"/>
      <c r="DN9" s="592"/>
      <c r="DO9" s="592"/>
      <c r="DP9" s="593"/>
      <c r="DQ9" s="600">
        <v>394004</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50139</v>
      </c>
      <c r="S10" s="592"/>
      <c r="T10" s="592"/>
      <c r="U10" s="592"/>
      <c r="V10" s="592"/>
      <c r="W10" s="592"/>
      <c r="X10" s="592"/>
      <c r="Y10" s="593"/>
      <c r="Z10" s="594">
        <v>1.1000000000000001</v>
      </c>
      <c r="AA10" s="594"/>
      <c r="AB10" s="594"/>
      <c r="AC10" s="594"/>
      <c r="AD10" s="595">
        <v>50139</v>
      </c>
      <c r="AE10" s="595"/>
      <c r="AF10" s="595"/>
      <c r="AG10" s="595"/>
      <c r="AH10" s="595"/>
      <c r="AI10" s="595"/>
      <c r="AJ10" s="595"/>
      <c r="AK10" s="595"/>
      <c r="AL10" s="596">
        <v>1.7</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15119</v>
      </c>
      <c r="BH10" s="592"/>
      <c r="BI10" s="592"/>
      <c r="BJ10" s="592"/>
      <c r="BK10" s="592"/>
      <c r="BL10" s="592"/>
      <c r="BM10" s="592"/>
      <c r="BN10" s="593"/>
      <c r="BO10" s="594">
        <v>3.7</v>
      </c>
      <c r="BP10" s="594"/>
      <c r="BQ10" s="594"/>
      <c r="BR10" s="594"/>
      <c r="BS10" s="600">
        <v>2520</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20136</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136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5887</v>
      </c>
      <c r="BH11" s="592"/>
      <c r="BI11" s="592"/>
      <c r="BJ11" s="592"/>
      <c r="BK11" s="592"/>
      <c r="BL11" s="592"/>
      <c r="BM11" s="592"/>
      <c r="BN11" s="593"/>
      <c r="BO11" s="594">
        <v>1.4</v>
      </c>
      <c r="BP11" s="594"/>
      <c r="BQ11" s="594"/>
      <c r="BR11" s="594"/>
      <c r="BS11" s="600">
        <v>961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285852</v>
      </c>
      <c r="CS11" s="592"/>
      <c r="CT11" s="592"/>
      <c r="CU11" s="592"/>
      <c r="CV11" s="592"/>
      <c r="CW11" s="592"/>
      <c r="CX11" s="592"/>
      <c r="CY11" s="593"/>
      <c r="CZ11" s="594">
        <v>6.3</v>
      </c>
      <c r="DA11" s="594"/>
      <c r="DB11" s="594"/>
      <c r="DC11" s="594"/>
      <c r="DD11" s="600">
        <v>68221</v>
      </c>
      <c r="DE11" s="592"/>
      <c r="DF11" s="592"/>
      <c r="DG11" s="592"/>
      <c r="DH11" s="592"/>
      <c r="DI11" s="592"/>
      <c r="DJ11" s="592"/>
      <c r="DK11" s="592"/>
      <c r="DL11" s="592"/>
      <c r="DM11" s="592"/>
      <c r="DN11" s="592"/>
      <c r="DO11" s="592"/>
      <c r="DP11" s="593"/>
      <c r="DQ11" s="600">
        <v>85432</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140360</v>
      </c>
      <c r="BH12" s="592"/>
      <c r="BI12" s="592"/>
      <c r="BJ12" s="592"/>
      <c r="BK12" s="592"/>
      <c r="BL12" s="592"/>
      <c r="BM12" s="592"/>
      <c r="BN12" s="593"/>
      <c r="BO12" s="594">
        <v>33.9</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111370</v>
      </c>
      <c r="CS12" s="592"/>
      <c r="CT12" s="592"/>
      <c r="CU12" s="592"/>
      <c r="CV12" s="592"/>
      <c r="CW12" s="592"/>
      <c r="CX12" s="592"/>
      <c r="CY12" s="593"/>
      <c r="CZ12" s="594">
        <v>2.4</v>
      </c>
      <c r="DA12" s="594"/>
      <c r="DB12" s="594"/>
      <c r="DC12" s="594"/>
      <c r="DD12" s="600">
        <v>348</v>
      </c>
      <c r="DE12" s="592"/>
      <c r="DF12" s="592"/>
      <c r="DG12" s="592"/>
      <c r="DH12" s="592"/>
      <c r="DI12" s="592"/>
      <c r="DJ12" s="592"/>
      <c r="DK12" s="592"/>
      <c r="DL12" s="592"/>
      <c r="DM12" s="592"/>
      <c r="DN12" s="592"/>
      <c r="DO12" s="592"/>
      <c r="DP12" s="593"/>
      <c r="DQ12" s="600">
        <v>94050</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12769</v>
      </c>
      <c r="S13" s="592"/>
      <c r="T13" s="592"/>
      <c r="U13" s="592"/>
      <c r="V13" s="592"/>
      <c r="W13" s="592"/>
      <c r="X13" s="592"/>
      <c r="Y13" s="593"/>
      <c r="Z13" s="594">
        <v>0.3</v>
      </c>
      <c r="AA13" s="594"/>
      <c r="AB13" s="594"/>
      <c r="AC13" s="594"/>
      <c r="AD13" s="595">
        <v>12769</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140151</v>
      </c>
      <c r="BH13" s="592"/>
      <c r="BI13" s="592"/>
      <c r="BJ13" s="592"/>
      <c r="BK13" s="592"/>
      <c r="BL13" s="592"/>
      <c r="BM13" s="592"/>
      <c r="BN13" s="593"/>
      <c r="BO13" s="594">
        <v>33.9</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556273</v>
      </c>
      <c r="CS13" s="592"/>
      <c r="CT13" s="592"/>
      <c r="CU13" s="592"/>
      <c r="CV13" s="592"/>
      <c r="CW13" s="592"/>
      <c r="CX13" s="592"/>
      <c r="CY13" s="593"/>
      <c r="CZ13" s="594">
        <v>12.2</v>
      </c>
      <c r="DA13" s="594"/>
      <c r="DB13" s="594"/>
      <c r="DC13" s="594"/>
      <c r="DD13" s="600">
        <v>305365</v>
      </c>
      <c r="DE13" s="592"/>
      <c r="DF13" s="592"/>
      <c r="DG13" s="592"/>
      <c r="DH13" s="592"/>
      <c r="DI13" s="592"/>
      <c r="DJ13" s="592"/>
      <c r="DK13" s="592"/>
      <c r="DL13" s="592"/>
      <c r="DM13" s="592"/>
      <c r="DN13" s="592"/>
      <c r="DO13" s="592"/>
      <c r="DP13" s="593"/>
      <c r="DQ13" s="600">
        <v>276050</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9813</v>
      </c>
      <c r="BH14" s="592"/>
      <c r="BI14" s="592"/>
      <c r="BJ14" s="592"/>
      <c r="BK14" s="592"/>
      <c r="BL14" s="592"/>
      <c r="BM14" s="592"/>
      <c r="BN14" s="593"/>
      <c r="BO14" s="594">
        <v>2.4</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193866</v>
      </c>
      <c r="CS14" s="592"/>
      <c r="CT14" s="592"/>
      <c r="CU14" s="592"/>
      <c r="CV14" s="592"/>
      <c r="CW14" s="592"/>
      <c r="CX14" s="592"/>
      <c r="CY14" s="593"/>
      <c r="CZ14" s="594">
        <v>4.3</v>
      </c>
      <c r="DA14" s="594"/>
      <c r="DB14" s="594"/>
      <c r="DC14" s="594"/>
      <c r="DD14" s="600" t="s">
        <v>112</v>
      </c>
      <c r="DE14" s="592"/>
      <c r="DF14" s="592"/>
      <c r="DG14" s="592"/>
      <c r="DH14" s="592"/>
      <c r="DI14" s="592"/>
      <c r="DJ14" s="592"/>
      <c r="DK14" s="592"/>
      <c r="DL14" s="592"/>
      <c r="DM14" s="592"/>
      <c r="DN14" s="592"/>
      <c r="DO14" s="592"/>
      <c r="DP14" s="593"/>
      <c r="DQ14" s="600">
        <v>176966</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1123</v>
      </c>
      <c r="S15" s="592"/>
      <c r="T15" s="592"/>
      <c r="U15" s="592"/>
      <c r="V15" s="592"/>
      <c r="W15" s="592"/>
      <c r="X15" s="592"/>
      <c r="Y15" s="593"/>
      <c r="Z15" s="594">
        <v>0</v>
      </c>
      <c r="AA15" s="594"/>
      <c r="AB15" s="594"/>
      <c r="AC15" s="594"/>
      <c r="AD15" s="595">
        <v>1123</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53685</v>
      </c>
      <c r="BH15" s="592"/>
      <c r="BI15" s="592"/>
      <c r="BJ15" s="592"/>
      <c r="BK15" s="592"/>
      <c r="BL15" s="592"/>
      <c r="BM15" s="592"/>
      <c r="BN15" s="593"/>
      <c r="BO15" s="594">
        <v>13</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596707</v>
      </c>
      <c r="CS15" s="592"/>
      <c r="CT15" s="592"/>
      <c r="CU15" s="592"/>
      <c r="CV15" s="592"/>
      <c r="CW15" s="592"/>
      <c r="CX15" s="592"/>
      <c r="CY15" s="593"/>
      <c r="CZ15" s="594">
        <v>13.1</v>
      </c>
      <c r="DA15" s="594"/>
      <c r="DB15" s="594"/>
      <c r="DC15" s="594"/>
      <c r="DD15" s="600">
        <v>58541</v>
      </c>
      <c r="DE15" s="592"/>
      <c r="DF15" s="592"/>
      <c r="DG15" s="592"/>
      <c r="DH15" s="592"/>
      <c r="DI15" s="592"/>
      <c r="DJ15" s="592"/>
      <c r="DK15" s="592"/>
      <c r="DL15" s="592"/>
      <c r="DM15" s="592"/>
      <c r="DN15" s="592"/>
      <c r="DO15" s="592"/>
      <c r="DP15" s="593"/>
      <c r="DQ15" s="600">
        <v>543374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2662962</v>
      </c>
      <c r="S16" s="592"/>
      <c r="T16" s="592"/>
      <c r="U16" s="592"/>
      <c r="V16" s="592"/>
      <c r="W16" s="592"/>
      <c r="X16" s="592"/>
      <c r="Y16" s="593"/>
      <c r="Z16" s="594">
        <v>57.9</v>
      </c>
      <c r="AA16" s="594"/>
      <c r="AB16" s="594"/>
      <c r="AC16" s="594"/>
      <c r="AD16" s="595">
        <v>2423142</v>
      </c>
      <c r="AE16" s="595"/>
      <c r="AF16" s="595"/>
      <c r="AG16" s="595"/>
      <c r="AH16" s="595"/>
      <c r="AI16" s="595"/>
      <c r="AJ16" s="595"/>
      <c r="AK16" s="595"/>
      <c r="AL16" s="596">
        <v>80.400000000000006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2423142</v>
      </c>
      <c r="S17" s="592"/>
      <c r="T17" s="592"/>
      <c r="U17" s="592"/>
      <c r="V17" s="592"/>
      <c r="W17" s="592"/>
      <c r="X17" s="592"/>
      <c r="Y17" s="593"/>
      <c r="Z17" s="594">
        <v>52.7</v>
      </c>
      <c r="AA17" s="594"/>
      <c r="AB17" s="594"/>
      <c r="AC17" s="594"/>
      <c r="AD17" s="595">
        <v>2423142</v>
      </c>
      <c r="AE17" s="595"/>
      <c r="AF17" s="595"/>
      <c r="AG17" s="595"/>
      <c r="AH17" s="595"/>
      <c r="AI17" s="595"/>
      <c r="AJ17" s="595"/>
      <c r="AK17" s="595"/>
      <c r="AL17" s="596">
        <v>80.400000000000006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816641</v>
      </c>
      <c r="CS17" s="592"/>
      <c r="CT17" s="592"/>
      <c r="CU17" s="592"/>
      <c r="CV17" s="592"/>
      <c r="CW17" s="592"/>
      <c r="CX17" s="592"/>
      <c r="CY17" s="593"/>
      <c r="CZ17" s="594">
        <v>18</v>
      </c>
      <c r="DA17" s="594"/>
      <c r="DB17" s="594"/>
      <c r="DC17" s="594"/>
      <c r="DD17" s="600" t="s">
        <v>112</v>
      </c>
      <c r="DE17" s="592"/>
      <c r="DF17" s="592"/>
      <c r="DG17" s="592"/>
      <c r="DH17" s="592"/>
      <c r="DI17" s="592"/>
      <c r="DJ17" s="592"/>
      <c r="DK17" s="592"/>
      <c r="DL17" s="592"/>
      <c r="DM17" s="592"/>
      <c r="DN17" s="592"/>
      <c r="DO17" s="592"/>
      <c r="DP17" s="593"/>
      <c r="DQ17" s="600">
        <v>755791</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235863</v>
      </c>
      <c r="S18" s="592"/>
      <c r="T18" s="592"/>
      <c r="U18" s="592"/>
      <c r="V18" s="592"/>
      <c r="W18" s="592"/>
      <c r="X18" s="592"/>
      <c r="Y18" s="593"/>
      <c r="Z18" s="594">
        <v>5.0999999999999996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3957</v>
      </c>
      <c r="S19" s="592"/>
      <c r="T19" s="592"/>
      <c r="U19" s="592"/>
      <c r="V19" s="592"/>
      <c r="W19" s="592"/>
      <c r="X19" s="592"/>
      <c r="Y19" s="593"/>
      <c r="Z19" s="594">
        <v>0.1</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3193115</v>
      </c>
      <c r="S20" s="592"/>
      <c r="T20" s="592"/>
      <c r="U20" s="592"/>
      <c r="V20" s="592"/>
      <c r="W20" s="592"/>
      <c r="X20" s="592"/>
      <c r="Y20" s="593"/>
      <c r="Z20" s="594">
        <v>69.400000000000006</v>
      </c>
      <c r="AA20" s="594"/>
      <c r="AB20" s="594"/>
      <c r="AC20" s="594"/>
      <c r="AD20" s="595">
        <v>2953295</v>
      </c>
      <c r="AE20" s="595"/>
      <c r="AF20" s="595"/>
      <c r="AG20" s="595"/>
      <c r="AH20" s="595"/>
      <c r="AI20" s="595"/>
      <c r="AJ20" s="595"/>
      <c r="AK20" s="595"/>
      <c r="AL20" s="596">
        <v>98</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4548423</v>
      </c>
      <c r="CS20" s="592"/>
      <c r="CT20" s="592"/>
      <c r="CU20" s="592"/>
      <c r="CV20" s="592"/>
      <c r="CW20" s="592"/>
      <c r="CX20" s="592"/>
      <c r="CY20" s="593"/>
      <c r="CZ20" s="594">
        <v>100</v>
      </c>
      <c r="DA20" s="594"/>
      <c r="DB20" s="594"/>
      <c r="DC20" s="594"/>
      <c r="DD20" s="600">
        <v>515336</v>
      </c>
      <c r="DE20" s="592"/>
      <c r="DF20" s="592"/>
      <c r="DG20" s="592"/>
      <c r="DH20" s="592"/>
      <c r="DI20" s="592"/>
      <c r="DJ20" s="592"/>
      <c r="DK20" s="592"/>
      <c r="DL20" s="592"/>
      <c r="DM20" s="592"/>
      <c r="DN20" s="592"/>
      <c r="DO20" s="592"/>
      <c r="DP20" s="593"/>
      <c r="DQ20" s="600">
        <v>3531811</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32774</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110247</v>
      </c>
      <c r="S23" s="592"/>
      <c r="T23" s="592"/>
      <c r="U23" s="592"/>
      <c r="V23" s="592"/>
      <c r="W23" s="592"/>
      <c r="X23" s="592"/>
      <c r="Y23" s="593"/>
      <c r="Z23" s="594">
        <v>2.4</v>
      </c>
      <c r="AA23" s="594"/>
      <c r="AB23" s="594"/>
      <c r="AC23" s="594"/>
      <c r="AD23" s="595">
        <v>3884</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21593</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2068469</v>
      </c>
      <c r="CS24" s="581"/>
      <c r="CT24" s="581"/>
      <c r="CU24" s="581"/>
      <c r="CV24" s="581"/>
      <c r="CW24" s="581"/>
      <c r="CX24" s="581"/>
      <c r="CY24" s="582"/>
      <c r="CZ24" s="618">
        <v>45.5</v>
      </c>
      <c r="DA24" s="619"/>
      <c r="DB24" s="619"/>
      <c r="DC24" s="620"/>
      <c r="DD24" s="617">
        <v>1724792</v>
      </c>
      <c r="DE24" s="581"/>
      <c r="DF24" s="581"/>
      <c r="DG24" s="581"/>
      <c r="DH24" s="581"/>
      <c r="DI24" s="581"/>
      <c r="DJ24" s="581"/>
      <c r="DK24" s="582"/>
      <c r="DL24" s="617">
        <v>1721425</v>
      </c>
      <c r="DM24" s="581"/>
      <c r="DN24" s="581"/>
      <c r="DO24" s="581"/>
      <c r="DP24" s="581"/>
      <c r="DQ24" s="581"/>
      <c r="DR24" s="581"/>
      <c r="DS24" s="581"/>
      <c r="DT24" s="581"/>
      <c r="DU24" s="581"/>
      <c r="DV24" s="582"/>
      <c r="DW24" s="585">
        <v>54.2</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396501</v>
      </c>
      <c r="S25" s="592"/>
      <c r="T25" s="592"/>
      <c r="U25" s="592"/>
      <c r="V25" s="592"/>
      <c r="W25" s="592"/>
      <c r="X25" s="592"/>
      <c r="Y25" s="593"/>
      <c r="Z25" s="594">
        <v>8.6</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985550</v>
      </c>
      <c r="CS25" s="621"/>
      <c r="CT25" s="621"/>
      <c r="CU25" s="621"/>
      <c r="CV25" s="621"/>
      <c r="CW25" s="621"/>
      <c r="CX25" s="621"/>
      <c r="CY25" s="622"/>
      <c r="CZ25" s="629">
        <v>21.7</v>
      </c>
      <c r="DA25" s="630"/>
      <c r="DB25" s="630"/>
      <c r="DC25" s="631"/>
      <c r="DD25" s="600">
        <v>902493</v>
      </c>
      <c r="DE25" s="621"/>
      <c r="DF25" s="621"/>
      <c r="DG25" s="621"/>
      <c r="DH25" s="621"/>
      <c r="DI25" s="621"/>
      <c r="DJ25" s="621"/>
      <c r="DK25" s="622"/>
      <c r="DL25" s="600">
        <v>900407</v>
      </c>
      <c r="DM25" s="621"/>
      <c r="DN25" s="621"/>
      <c r="DO25" s="621"/>
      <c r="DP25" s="621"/>
      <c r="DQ25" s="621"/>
      <c r="DR25" s="621"/>
      <c r="DS25" s="621"/>
      <c r="DT25" s="621"/>
      <c r="DU25" s="621"/>
      <c r="DV25" s="622"/>
      <c r="DW25" s="596">
        <v>28.3</v>
      </c>
      <c r="DX25" s="623"/>
      <c r="DY25" s="623"/>
      <c r="DZ25" s="623"/>
      <c r="EA25" s="623"/>
      <c r="EB25" s="623"/>
      <c r="EC25" s="624"/>
    </row>
    <row r="26" spans="2:133" ht="11.25" customHeight="1">
      <c r="B26" s="625" t="s">
        <v>277</v>
      </c>
      <c r="C26" s="626"/>
      <c r="D26" s="626"/>
      <c r="E26" s="626"/>
      <c r="F26" s="626"/>
      <c r="G26" s="626"/>
      <c r="H26" s="626"/>
      <c r="I26" s="626"/>
      <c r="J26" s="626"/>
      <c r="K26" s="626"/>
      <c r="L26" s="626"/>
      <c r="M26" s="626"/>
      <c r="N26" s="626"/>
      <c r="O26" s="626"/>
      <c r="P26" s="626"/>
      <c r="Q26" s="627"/>
      <c r="R26" s="591">
        <v>8219</v>
      </c>
      <c r="S26" s="592"/>
      <c r="T26" s="592"/>
      <c r="U26" s="592"/>
      <c r="V26" s="592"/>
      <c r="W26" s="592"/>
      <c r="X26" s="592"/>
      <c r="Y26" s="593"/>
      <c r="Z26" s="594">
        <v>0.2</v>
      </c>
      <c r="AA26" s="594"/>
      <c r="AB26" s="594"/>
      <c r="AC26" s="594"/>
      <c r="AD26" s="595">
        <v>8219</v>
      </c>
      <c r="AE26" s="595"/>
      <c r="AF26" s="595"/>
      <c r="AG26" s="595"/>
      <c r="AH26" s="595"/>
      <c r="AI26" s="595"/>
      <c r="AJ26" s="595"/>
      <c r="AK26" s="595"/>
      <c r="AL26" s="596">
        <v>0.3</v>
      </c>
      <c r="AM26" s="597"/>
      <c r="AN26" s="597"/>
      <c r="AO26" s="598"/>
      <c r="AP26" s="608" t="s">
        <v>278</v>
      </c>
      <c r="AQ26" s="628"/>
      <c r="AR26" s="628"/>
      <c r="AS26" s="628"/>
      <c r="AT26" s="628"/>
      <c r="AU26" s="628"/>
      <c r="AV26" s="628"/>
      <c r="AW26" s="628"/>
      <c r="AX26" s="628"/>
      <c r="AY26" s="628"/>
      <c r="AZ26" s="628"/>
      <c r="BA26" s="628"/>
      <c r="BB26" s="628"/>
      <c r="BC26" s="628"/>
      <c r="BD26" s="628"/>
      <c r="BE26" s="628"/>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632497</v>
      </c>
      <c r="CS26" s="592"/>
      <c r="CT26" s="592"/>
      <c r="CU26" s="592"/>
      <c r="CV26" s="592"/>
      <c r="CW26" s="592"/>
      <c r="CX26" s="592"/>
      <c r="CY26" s="593"/>
      <c r="CZ26" s="629">
        <v>13.9</v>
      </c>
      <c r="DA26" s="630"/>
      <c r="DB26" s="630"/>
      <c r="DC26" s="631"/>
      <c r="DD26" s="600">
        <v>554163</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158010</v>
      </c>
      <c r="S27" s="592"/>
      <c r="T27" s="592"/>
      <c r="U27" s="592"/>
      <c r="V27" s="592"/>
      <c r="W27" s="592"/>
      <c r="X27" s="592"/>
      <c r="Y27" s="593"/>
      <c r="Z27" s="594">
        <v>3.4</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413470</v>
      </c>
      <c r="BH27" s="592"/>
      <c r="BI27" s="592"/>
      <c r="BJ27" s="592"/>
      <c r="BK27" s="592"/>
      <c r="BL27" s="592"/>
      <c r="BM27" s="592"/>
      <c r="BN27" s="593"/>
      <c r="BO27" s="594">
        <v>100</v>
      </c>
      <c r="BP27" s="594"/>
      <c r="BQ27" s="594"/>
      <c r="BR27" s="594"/>
      <c r="BS27" s="600">
        <v>3481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266278</v>
      </c>
      <c r="CS27" s="621"/>
      <c r="CT27" s="621"/>
      <c r="CU27" s="621"/>
      <c r="CV27" s="621"/>
      <c r="CW27" s="621"/>
      <c r="CX27" s="621"/>
      <c r="CY27" s="622"/>
      <c r="CZ27" s="629">
        <v>5.9</v>
      </c>
      <c r="DA27" s="630"/>
      <c r="DB27" s="630"/>
      <c r="DC27" s="631"/>
      <c r="DD27" s="600">
        <v>66508</v>
      </c>
      <c r="DE27" s="621"/>
      <c r="DF27" s="621"/>
      <c r="DG27" s="621"/>
      <c r="DH27" s="621"/>
      <c r="DI27" s="621"/>
      <c r="DJ27" s="621"/>
      <c r="DK27" s="622"/>
      <c r="DL27" s="600">
        <v>65227</v>
      </c>
      <c r="DM27" s="621"/>
      <c r="DN27" s="621"/>
      <c r="DO27" s="621"/>
      <c r="DP27" s="621"/>
      <c r="DQ27" s="621"/>
      <c r="DR27" s="621"/>
      <c r="DS27" s="621"/>
      <c r="DT27" s="621"/>
      <c r="DU27" s="621"/>
      <c r="DV27" s="622"/>
      <c r="DW27" s="596">
        <v>2.1</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25348</v>
      </c>
      <c r="S28" s="592"/>
      <c r="T28" s="592"/>
      <c r="U28" s="592"/>
      <c r="V28" s="592"/>
      <c r="W28" s="592"/>
      <c r="X28" s="592"/>
      <c r="Y28" s="593"/>
      <c r="Z28" s="594">
        <v>0.6</v>
      </c>
      <c r="AA28" s="594"/>
      <c r="AB28" s="594"/>
      <c r="AC28" s="594"/>
      <c r="AD28" s="595">
        <v>23481</v>
      </c>
      <c r="AE28" s="595"/>
      <c r="AF28" s="595"/>
      <c r="AG28" s="595"/>
      <c r="AH28" s="595"/>
      <c r="AI28" s="595"/>
      <c r="AJ28" s="595"/>
      <c r="AK28" s="595"/>
      <c r="AL28" s="596">
        <v>0.8</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816641</v>
      </c>
      <c r="CS28" s="592"/>
      <c r="CT28" s="592"/>
      <c r="CU28" s="592"/>
      <c r="CV28" s="592"/>
      <c r="CW28" s="592"/>
      <c r="CX28" s="592"/>
      <c r="CY28" s="593"/>
      <c r="CZ28" s="629">
        <v>18</v>
      </c>
      <c r="DA28" s="630"/>
      <c r="DB28" s="630"/>
      <c r="DC28" s="631"/>
      <c r="DD28" s="600">
        <v>755791</v>
      </c>
      <c r="DE28" s="592"/>
      <c r="DF28" s="592"/>
      <c r="DG28" s="592"/>
      <c r="DH28" s="592"/>
      <c r="DI28" s="592"/>
      <c r="DJ28" s="592"/>
      <c r="DK28" s="593"/>
      <c r="DL28" s="600">
        <v>755791</v>
      </c>
      <c r="DM28" s="592"/>
      <c r="DN28" s="592"/>
      <c r="DO28" s="592"/>
      <c r="DP28" s="592"/>
      <c r="DQ28" s="592"/>
      <c r="DR28" s="592"/>
      <c r="DS28" s="592"/>
      <c r="DT28" s="592"/>
      <c r="DU28" s="592"/>
      <c r="DV28" s="593"/>
      <c r="DW28" s="596">
        <v>23.8</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188</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46" t="s">
        <v>288</v>
      </c>
      <c r="CE29" s="647"/>
      <c r="CF29" s="605" t="s">
        <v>58</v>
      </c>
      <c r="CG29" s="606"/>
      <c r="CH29" s="606"/>
      <c r="CI29" s="606"/>
      <c r="CJ29" s="606"/>
      <c r="CK29" s="606"/>
      <c r="CL29" s="606"/>
      <c r="CM29" s="606"/>
      <c r="CN29" s="606"/>
      <c r="CO29" s="606"/>
      <c r="CP29" s="606"/>
      <c r="CQ29" s="607"/>
      <c r="CR29" s="591">
        <v>815713</v>
      </c>
      <c r="CS29" s="621"/>
      <c r="CT29" s="621"/>
      <c r="CU29" s="621"/>
      <c r="CV29" s="621"/>
      <c r="CW29" s="621"/>
      <c r="CX29" s="621"/>
      <c r="CY29" s="622"/>
      <c r="CZ29" s="629">
        <v>17.899999999999999</v>
      </c>
      <c r="DA29" s="630"/>
      <c r="DB29" s="630"/>
      <c r="DC29" s="631"/>
      <c r="DD29" s="600">
        <v>754863</v>
      </c>
      <c r="DE29" s="621"/>
      <c r="DF29" s="621"/>
      <c r="DG29" s="621"/>
      <c r="DH29" s="621"/>
      <c r="DI29" s="621"/>
      <c r="DJ29" s="621"/>
      <c r="DK29" s="622"/>
      <c r="DL29" s="600">
        <v>754863</v>
      </c>
      <c r="DM29" s="621"/>
      <c r="DN29" s="621"/>
      <c r="DO29" s="621"/>
      <c r="DP29" s="621"/>
      <c r="DQ29" s="621"/>
      <c r="DR29" s="621"/>
      <c r="DS29" s="621"/>
      <c r="DT29" s="621"/>
      <c r="DU29" s="621"/>
      <c r="DV29" s="622"/>
      <c r="DW29" s="596">
        <v>23.8</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1652</v>
      </c>
      <c r="S30" s="592"/>
      <c r="T30" s="592"/>
      <c r="U30" s="592"/>
      <c r="V30" s="592"/>
      <c r="W30" s="592"/>
      <c r="X30" s="592"/>
      <c r="Y30" s="593"/>
      <c r="Z30" s="594">
        <v>0</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55">
        <v>96.1</v>
      </c>
      <c r="BH30" s="656"/>
      <c r="BI30" s="656"/>
      <c r="BJ30" s="656"/>
      <c r="BK30" s="656"/>
      <c r="BL30" s="656"/>
      <c r="BM30" s="586">
        <v>79.599999999999994</v>
      </c>
      <c r="BN30" s="656"/>
      <c r="BO30" s="656"/>
      <c r="BP30" s="656"/>
      <c r="BQ30" s="657"/>
      <c r="BR30" s="655">
        <v>96.1</v>
      </c>
      <c r="BS30" s="656"/>
      <c r="BT30" s="656"/>
      <c r="BU30" s="656"/>
      <c r="BV30" s="656"/>
      <c r="BW30" s="656"/>
      <c r="BX30" s="586">
        <v>80.8</v>
      </c>
      <c r="BY30" s="656"/>
      <c r="BZ30" s="656"/>
      <c r="CA30" s="656"/>
      <c r="CB30" s="657"/>
      <c r="CD30" s="648"/>
      <c r="CE30" s="649"/>
      <c r="CF30" s="605" t="s">
        <v>292</v>
      </c>
      <c r="CG30" s="606"/>
      <c r="CH30" s="606"/>
      <c r="CI30" s="606"/>
      <c r="CJ30" s="606"/>
      <c r="CK30" s="606"/>
      <c r="CL30" s="606"/>
      <c r="CM30" s="606"/>
      <c r="CN30" s="606"/>
      <c r="CO30" s="606"/>
      <c r="CP30" s="606"/>
      <c r="CQ30" s="607"/>
      <c r="CR30" s="591">
        <v>713616</v>
      </c>
      <c r="CS30" s="592"/>
      <c r="CT30" s="592"/>
      <c r="CU30" s="592"/>
      <c r="CV30" s="592"/>
      <c r="CW30" s="592"/>
      <c r="CX30" s="592"/>
      <c r="CY30" s="593"/>
      <c r="CZ30" s="629">
        <v>15.7</v>
      </c>
      <c r="DA30" s="630"/>
      <c r="DB30" s="630"/>
      <c r="DC30" s="631"/>
      <c r="DD30" s="600">
        <v>664147</v>
      </c>
      <c r="DE30" s="592"/>
      <c r="DF30" s="592"/>
      <c r="DG30" s="592"/>
      <c r="DH30" s="592"/>
      <c r="DI30" s="592"/>
      <c r="DJ30" s="592"/>
      <c r="DK30" s="593"/>
      <c r="DL30" s="600">
        <v>664147</v>
      </c>
      <c r="DM30" s="592"/>
      <c r="DN30" s="592"/>
      <c r="DO30" s="592"/>
      <c r="DP30" s="592"/>
      <c r="DQ30" s="592"/>
      <c r="DR30" s="592"/>
      <c r="DS30" s="592"/>
      <c r="DT30" s="592"/>
      <c r="DU30" s="592"/>
      <c r="DV30" s="593"/>
      <c r="DW30" s="596">
        <v>20.9</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29719</v>
      </c>
      <c r="S31" s="592"/>
      <c r="T31" s="592"/>
      <c r="U31" s="592"/>
      <c r="V31" s="592"/>
      <c r="W31" s="592"/>
      <c r="X31" s="592"/>
      <c r="Y31" s="593"/>
      <c r="Z31" s="594">
        <v>0.6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52">
        <v>95.2</v>
      </c>
      <c r="BH31" s="621"/>
      <c r="BI31" s="621"/>
      <c r="BJ31" s="621"/>
      <c r="BK31" s="621"/>
      <c r="BL31" s="621"/>
      <c r="BM31" s="597">
        <v>80.5</v>
      </c>
      <c r="BN31" s="653"/>
      <c r="BO31" s="653"/>
      <c r="BP31" s="653"/>
      <c r="BQ31" s="654"/>
      <c r="BR31" s="652">
        <v>95.2</v>
      </c>
      <c r="BS31" s="621"/>
      <c r="BT31" s="621"/>
      <c r="BU31" s="621"/>
      <c r="BV31" s="621"/>
      <c r="BW31" s="621"/>
      <c r="BX31" s="597">
        <v>82.1</v>
      </c>
      <c r="BY31" s="653"/>
      <c r="BZ31" s="653"/>
      <c r="CA31" s="653"/>
      <c r="CB31" s="654"/>
      <c r="CD31" s="648"/>
      <c r="CE31" s="649"/>
      <c r="CF31" s="605" t="s">
        <v>296</v>
      </c>
      <c r="CG31" s="606"/>
      <c r="CH31" s="606"/>
      <c r="CI31" s="606"/>
      <c r="CJ31" s="606"/>
      <c r="CK31" s="606"/>
      <c r="CL31" s="606"/>
      <c r="CM31" s="606"/>
      <c r="CN31" s="606"/>
      <c r="CO31" s="606"/>
      <c r="CP31" s="606"/>
      <c r="CQ31" s="607"/>
      <c r="CR31" s="591">
        <v>102097</v>
      </c>
      <c r="CS31" s="621"/>
      <c r="CT31" s="621"/>
      <c r="CU31" s="621"/>
      <c r="CV31" s="621"/>
      <c r="CW31" s="621"/>
      <c r="CX31" s="621"/>
      <c r="CY31" s="622"/>
      <c r="CZ31" s="629">
        <v>2.2000000000000002</v>
      </c>
      <c r="DA31" s="630"/>
      <c r="DB31" s="630"/>
      <c r="DC31" s="631"/>
      <c r="DD31" s="600">
        <v>90716</v>
      </c>
      <c r="DE31" s="621"/>
      <c r="DF31" s="621"/>
      <c r="DG31" s="621"/>
      <c r="DH31" s="621"/>
      <c r="DI31" s="621"/>
      <c r="DJ31" s="621"/>
      <c r="DK31" s="622"/>
      <c r="DL31" s="600">
        <v>90716</v>
      </c>
      <c r="DM31" s="621"/>
      <c r="DN31" s="621"/>
      <c r="DO31" s="621"/>
      <c r="DP31" s="621"/>
      <c r="DQ31" s="621"/>
      <c r="DR31" s="621"/>
      <c r="DS31" s="621"/>
      <c r="DT31" s="621"/>
      <c r="DU31" s="621"/>
      <c r="DV31" s="622"/>
      <c r="DW31" s="596">
        <v>2.9</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183658</v>
      </c>
      <c r="S32" s="592"/>
      <c r="T32" s="592"/>
      <c r="U32" s="592"/>
      <c r="V32" s="592"/>
      <c r="W32" s="592"/>
      <c r="X32" s="592"/>
      <c r="Y32" s="593"/>
      <c r="Z32" s="594">
        <v>4</v>
      </c>
      <c r="AA32" s="594"/>
      <c r="AB32" s="594"/>
      <c r="AC32" s="594"/>
      <c r="AD32" s="595">
        <v>25378</v>
      </c>
      <c r="AE32" s="595"/>
      <c r="AF32" s="595"/>
      <c r="AG32" s="595"/>
      <c r="AH32" s="595"/>
      <c r="AI32" s="595"/>
      <c r="AJ32" s="595"/>
      <c r="AK32" s="595"/>
      <c r="AL32" s="596">
        <v>0.8</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95.7</v>
      </c>
      <c r="BH32" s="659"/>
      <c r="BI32" s="659"/>
      <c r="BJ32" s="659"/>
      <c r="BK32" s="659"/>
      <c r="BL32" s="659"/>
      <c r="BM32" s="660">
        <v>71.8</v>
      </c>
      <c r="BN32" s="659"/>
      <c r="BO32" s="659"/>
      <c r="BP32" s="659"/>
      <c r="BQ32" s="661"/>
      <c r="BR32" s="658">
        <v>95.8</v>
      </c>
      <c r="BS32" s="659"/>
      <c r="BT32" s="659"/>
      <c r="BU32" s="659"/>
      <c r="BV32" s="659"/>
      <c r="BW32" s="659"/>
      <c r="BX32" s="660">
        <v>73.099999999999994</v>
      </c>
      <c r="BY32" s="659"/>
      <c r="BZ32" s="659"/>
      <c r="CA32" s="659"/>
      <c r="CB32" s="661"/>
      <c r="CD32" s="650"/>
      <c r="CE32" s="651"/>
      <c r="CF32" s="605" t="s">
        <v>299</v>
      </c>
      <c r="CG32" s="606"/>
      <c r="CH32" s="606"/>
      <c r="CI32" s="606"/>
      <c r="CJ32" s="606"/>
      <c r="CK32" s="606"/>
      <c r="CL32" s="606"/>
      <c r="CM32" s="606"/>
      <c r="CN32" s="606"/>
      <c r="CO32" s="606"/>
      <c r="CP32" s="606"/>
      <c r="CQ32" s="607"/>
      <c r="CR32" s="591">
        <v>928</v>
      </c>
      <c r="CS32" s="592"/>
      <c r="CT32" s="592"/>
      <c r="CU32" s="592"/>
      <c r="CV32" s="592"/>
      <c r="CW32" s="592"/>
      <c r="CX32" s="592"/>
      <c r="CY32" s="593"/>
      <c r="CZ32" s="629">
        <v>0</v>
      </c>
      <c r="DA32" s="630"/>
      <c r="DB32" s="630"/>
      <c r="DC32" s="631"/>
      <c r="DD32" s="600">
        <v>928</v>
      </c>
      <c r="DE32" s="592"/>
      <c r="DF32" s="592"/>
      <c r="DG32" s="592"/>
      <c r="DH32" s="592"/>
      <c r="DI32" s="592"/>
      <c r="DJ32" s="592"/>
      <c r="DK32" s="593"/>
      <c r="DL32" s="600">
        <v>928</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440069</v>
      </c>
      <c r="S33" s="592"/>
      <c r="T33" s="592"/>
      <c r="U33" s="592"/>
      <c r="V33" s="592"/>
      <c r="W33" s="592"/>
      <c r="X33" s="592"/>
      <c r="Y33" s="593"/>
      <c r="Z33" s="594">
        <v>9.6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1964618</v>
      </c>
      <c r="CS33" s="621"/>
      <c r="CT33" s="621"/>
      <c r="CU33" s="621"/>
      <c r="CV33" s="621"/>
      <c r="CW33" s="621"/>
      <c r="CX33" s="621"/>
      <c r="CY33" s="622"/>
      <c r="CZ33" s="629">
        <v>43.2</v>
      </c>
      <c r="DA33" s="630"/>
      <c r="DB33" s="630"/>
      <c r="DC33" s="631"/>
      <c r="DD33" s="600">
        <v>1655982</v>
      </c>
      <c r="DE33" s="621"/>
      <c r="DF33" s="621"/>
      <c r="DG33" s="621"/>
      <c r="DH33" s="621"/>
      <c r="DI33" s="621"/>
      <c r="DJ33" s="621"/>
      <c r="DK33" s="622"/>
      <c r="DL33" s="600">
        <v>1089104</v>
      </c>
      <c r="DM33" s="621"/>
      <c r="DN33" s="621"/>
      <c r="DO33" s="621"/>
      <c r="DP33" s="621"/>
      <c r="DQ33" s="621"/>
      <c r="DR33" s="621"/>
      <c r="DS33" s="621"/>
      <c r="DT33" s="621"/>
      <c r="DU33" s="621"/>
      <c r="DV33" s="622"/>
      <c r="DW33" s="596">
        <v>34.299999999999997</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699001</v>
      </c>
      <c r="CS34" s="592"/>
      <c r="CT34" s="592"/>
      <c r="CU34" s="592"/>
      <c r="CV34" s="592"/>
      <c r="CW34" s="592"/>
      <c r="CX34" s="592"/>
      <c r="CY34" s="593"/>
      <c r="CZ34" s="629">
        <v>15.4</v>
      </c>
      <c r="DA34" s="630"/>
      <c r="DB34" s="630"/>
      <c r="DC34" s="631"/>
      <c r="DD34" s="600">
        <v>598441</v>
      </c>
      <c r="DE34" s="592"/>
      <c r="DF34" s="592"/>
      <c r="DG34" s="592"/>
      <c r="DH34" s="592"/>
      <c r="DI34" s="592"/>
      <c r="DJ34" s="592"/>
      <c r="DK34" s="593"/>
      <c r="DL34" s="600">
        <v>435211</v>
      </c>
      <c r="DM34" s="592"/>
      <c r="DN34" s="592"/>
      <c r="DO34" s="592"/>
      <c r="DP34" s="592"/>
      <c r="DQ34" s="592"/>
      <c r="DR34" s="592"/>
      <c r="DS34" s="592"/>
      <c r="DT34" s="592"/>
      <c r="DU34" s="592"/>
      <c r="DV34" s="593"/>
      <c r="DW34" s="596">
        <v>13.7</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163369</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581541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7192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95702</v>
      </c>
      <c r="CS35" s="621"/>
      <c r="CT35" s="621"/>
      <c r="CU35" s="621"/>
      <c r="CV35" s="621"/>
      <c r="CW35" s="621"/>
      <c r="CX35" s="621"/>
      <c r="CY35" s="622"/>
      <c r="CZ35" s="629">
        <v>2.1</v>
      </c>
      <c r="DA35" s="630"/>
      <c r="DB35" s="630"/>
      <c r="DC35" s="631"/>
      <c r="DD35" s="600">
        <v>88720</v>
      </c>
      <c r="DE35" s="621"/>
      <c r="DF35" s="621"/>
      <c r="DG35" s="621"/>
      <c r="DH35" s="621"/>
      <c r="DI35" s="621"/>
      <c r="DJ35" s="621"/>
      <c r="DK35" s="622"/>
      <c r="DL35" s="600">
        <v>67014</v>
      </c>
      <c r="DM35" s="621"/>
      <c r="DN35" s="621"/>
      <c r="DO35" s="621"/>
      <c r="DP35" s="621"/>
      <c r="DQ35" s="621"/>
      <c r="DR35" s="621"/>
      <c r="DS35" s="621"/>
      <c r="DT35" s="621"/>
      <c r="DU35" s="621"/>
      <c r="DV35" s="622"/>
      <c r="DW35" s="596">
        <v>2.1</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4601093</v>
      </c>
      <c r="S36" s="664"/>
      <c r="T36" s="664"/>
      <c r="U36" s="664"/>
      <c r="V36" s="664"/>
      <c r="W36" s="664"/>
      <c r="X36" s="664"/>
      <c r="Y36" s="665"/>
      <c r="Z36" s="666">
        <v>100</v>
      </c>
      <c r="AA36" s="666"/>
      <c r="AB36" s="666"/>
      <c r="AC36" s="666"/>
      <c r="AD36" s="667">
        <v>3014257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159200</v>
      </c>
      <c r="BA36" s="592"/>
      <c r="BB36" s="592"/>
      <c r="BC36" s="592"/>
      <c r="BD36" s="621"/>
      <c r="BE36" s="621"/>
      <c r="BF36" s="654"/>
      <c r="BG36" s="605" t="s">
        <v>312</v>
      </c>
      <c r="BH36" s="606"/>
      <c r="BI36" s="606"/>
      <c r="BJ36" s="606"/>
      <c r="BK36" s="606"/>
      <c r="BL36" s="606"/>
      <c r="BM36" s="606"/>
      <c r="BN36" s="606"/>
      <c r="BO36" s="606"/>
      <c r="BP36" s="606"/>
      <c r="BQ36" s="606"/>
      <c r="BR36" s="606"/>
      <c r="BS36" s="606"/>
      <c r="BT36" s="606"/>
      <c r="BU36" s="607"/>
      <c r="BV36" s="591">
        <v>7465</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420602</v>
      </c>
      <c r="CS36" s="592"/>
      <c r="CT36" s="592"/>
      <c r="CU36" s="592"/>
      <c r="CV36" s="592"/>
      <c r="CW36" s="592"/>
      <c r="CX36" s="592"/>
      <c r="CY36" s="593"/>
      <c r="CZ36" s="629">
        <v>9.1999999999999993</v>
      </c>
      <c r="DA36" s="630"/>
      <c r="DB36" s="630"/>
      <c r="DC36" s="631"/>
      <c r="DD36" s="600">
        <v>360456</v>
      </c>
      <c r="DE36" s="592"/>
      <c r="DF36" s="592"/>
      <c r="DG36" s="592"/>
      <c r="DH36" s="592"/>
      <c r="DI36" s="592"/>
      <c r="DJ36" s="592"/>
      <c r="DK36" s="593"/>
      <c r="DL36" s="600">
        <v>284352</v>
      </c>
      <c r="DM36" s="592"/>
      <c r="DN36" s="592"/>
      <c r="DO36" s="592"/>
      <c r="DP36" s="592"/>
      <c r="DQ36" s="592"/>
      <c r="DR36" s="592"/>
      <c r="DS36" s="592"/>
      <c r="DT36" s="592"/>
      <c r="DU36" s="592"/>
      <c r="DV36" s="593"/>
      <c r="DW36" s="596">
        <v>8.9</v>
      </c>
      <c r="DX36" s="623"/>
      <c r="DY36" s="623"/>
      <c r="DZ36" s="623"/>
      <c r="EA36" s="623"/>
      <c r="EB36" s="623"/>
      <c r="EC36" s="624"/>
    </row>
    <row r="37" spans="2:133" ht="11.25" customHeight="1">
      <c r="AQ37" s="670" t="s">
        <v>314</v>
      </c>
      <c r="AR37" s="671"/>
      <c r="AS37" s="671"/>
      <c r="AT37" s="671"/>
      <c r="AU37" s="671"/>
      <c r="AV37" s="671"/>
      <c r="AW37" s="671"/>
      <c r="AX37" s="671"/>
      <c r="AY37" s="672"/>
      <c r="AZ37" s="591" t="s">
        <v>315</v>
      </c>
      <c r="BA37" s="592"/>
      <c r="BB37" s="592"/>
      <c r="BC37" s="592"/>
      <c r="BD37" s="621"/>
      <c r="BE37" s="621"/>
      <c r="BF37" s="654"/>
      <c r="BG37" s="605" t="s">
        <v>316</v>
      </c>
      <c r="BH37" s="606"/>
      <c r="BI37" s="606"/>
      <c r="BJ37" s="606"/>
      <c r="BK37" s="606"/>
      <c r="BL37" s="606"/>
      <c r="BM37" s="606"/>
      <c r="BN37" s="606"/>
      <c r="BO37" s="606"/>
      <c r="BP37" s="606"/>
      <c r="BQ37" s="606"/>
      <c r="BR37" s="606"/>
      <c r="BS37" s="606"/>
      <c r="BT37" s="606"/>
      <c r="BU37" s="607"/>
      <c r="BV37" s="591">
        <v>1021</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211413</v>
      </c>
      <c r="CS37" s="621"/>
      <c r="CT37" s="621"/>
      <c r="CU37" s="621"/>
      <c r="CV37" s="621"/>
      <c r="CW37" s="621"/>
      <c r="CX37" s="621"/>
      <c r="CY37" s="622"/>
      <c r="CZ37" s="629">
        <v>4.5999999999999996</v>
      </c>
      <c r="DA37" s="630"/>
      <c r="DB37" s="630"/>
      <c r="DC37" s="631"/>
      <c r="DD37" s="600">
        <v>194513</v>
      </c>
      <c r="DE37" s="621"/>
      <c r="DF37" s="621"/>
      <c r="DG37" s="621"/>
      <c r="DH37" s="621"/>
      <c r="DI37" s="621"/>
      <c r="DJ37" s="621"/>
      <c r="DK37" s="622"/>
      <c r="DL37" s="600">
        <v>192183</v>
      </c>
      <c r="DM37" s="621"/>
      <c r="DN37" s="621"/>
      <c r="DO37" s="621"/>
      <c r="DP37" s="621"/>
      <c r="DQ37" s="621"/>
      <c r="DR37" s="621"/>
      <c r="DS37" s="621"/>
      <c r="DT37" s="621"/>
      <c r="DU37" s="621"/>
      <c r="DV37" s="622"/>
      <c r="DW37" s="596">
        <v>6</v>
      </c>
      <c r="DX37" s="623"/>
      <c r="DY37" s="623"/>
      <c r="DZ37" s="623"/>
      <c r="EA37" s="623"/>
      <c r="EB37" s="623"/>
      <c r="EC37" s="624"/>
    </row>
    <row r="38" spans="2:133" ht="11.25" customHeight="1">
      <c r="AQ38" s="670" t="s">
        <v>318</v>
      </c>
      <c r="AR38" s="671"/>
      <c r="AS38" s="671"/>
      <c r="AT38" s="671"/>
      <c r="AU38" s="671"/>
      <c r="AV38" s="671"/>
      <c r="AW38" s="671"/>
      <c r="AX38" s="671"/>
      <c r="AY38" s="672"/>
      <c r="AZ38" s="591" t="s">
        <v>319</v>
      </c>
      <c r="BA38" s="592"/>
      <c r="BB38" s="592"/>
      <c r="BC38" s="592"/>
      <c r="BD38" s="621"/>
      <c r="BE38" s="621"/>
      <c r="BF38" s="654"/>
      <c r="BG38" s="605" t="s">
        <v>320</v>
      </c>
      <c r="BH38" s="606"/>
      <c r="BI38" s="606"/>
      <c r="BJ38" s="606"/>
      <c r="BK38" s="606"/>
      <c r="BL38" s="606"/>
      <c r="BM38" s="606"/>
      <c r="BN38" s="606"/>
      <c r="BO38" s="606"/>
      <c r="BP38" s="606"/>
      <c r="BQ38" s="606"/>
      <c r="BR38" s="606"/>
      <c r="BS38" s="606"/>
      <c r="BT38" s="606"/>
      <c r="BU38" s="607"/>
      <c r="BV38" s="591">
        <v>2482</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581541</v>
      </c>
      <c r="CS38" s="592"/>
      <c r="CT38" s="592"/>
      <c r="CU38" s="592"/>
      <c r="CV38" s="592"/>
      <c r="CW38" s="592"/>
      <c r="CX38" s="592"/>
      <c r="CY38" s="593"/>
      <c r="CZ38" s="629">
        <v>12.8</v>
      </c>
      <c r="DA38" s="630"/>
      <c r="DB38" s="630"/>
      <c r="DC38" s="631"/>
      <c r="DD38" s="600">
        <v>553187</v>
      </c>
      <c r="DE38" s="592"/>
      <c r="DF38" s="592"/>
      <c r="DG38" s="592"/>
      <c r="DH38" s="592"/>
      <c r="DI38" s="592"/>
      <c r="DJ38" s="592"/>
      <c r="DK38" s="593"/>
      <c r="DL38" s="600">
        <v>301927</v>
      </c>
      <c r="DM38" s="592"/>
      <c r="DN38" s="592"/>
      <c r="DO38" s="592"/>
      <c r="DP38" s="592"/>
      <c r="DQ38" s="592"/>
      <c r="DR38" s="592"/>
      <c r="DS38" s="592"/>
      <c r="DT38" s="592"/>
      <c r="DU38" s="592"/>
      <c r="DV38" s="593"/>
      <c r="DW38" s="596">
        <v>9.5</v>
      </c>
      <c r="DX38" s="623"/>
      <c r="DY38" s="623"/>
      <c r="DZ38" s="623"/>
      <c r="EA38" s="623"/>
      <c r="EB38" s="623"/>
      <c r="EC38" s="624"/>
    </row>
    <row r="39" spans="2:133" ht="11.25" customHeight="1">
      <c r="AQ39" s="670" t="s">
        <v>322</v>
      </c>
      <c r="AR39" s="671"/>
      <c r="AS39" s="671"/>
      <c r="AT39" s="671"/>
      <c r="AU39" s="671"/>
      <c r="AV39" s="671"/>
      <c r="AW39" s="671"/>
      <c r="AX39" s="671"/>
      <c r="AY39" s="672"/>
      <c r="AZ39" s="591" t="s">
        <v>319</v>
      </c>
      <c r="BA39" s="592"/>
      <c r="BB39" s="592"/>
      <c r="BC39" s="592"/>
      <c r="BD39" s="621"/>
      <c r="BE39" s="621"/>
      <c r="BF39" s="654"/>
      <c r="BG39" s="673" t="s">
        <v>323</v>
      </c>
      <c r="BH39" s="674"/>
      <c r="BI39" s="674"/>
      <c r="BJ39" s="674"/>
      <c r="BK39" s="674"/>
      <c r="BL39" s="187"/>
      <c r="BM39" s="606" t="s">
        <v>324</v>
      </c>
      <c r="BN39" s="606"/>
      <c r="BO39" s="606"/>
      <c r="BP39" s="606"/>
      <c r="BQ39" s="606"/>
      <c r="BR39" s="606"/>
      <c r="BS39" s="606"/>
      <c r="BT39" s="606"/>
      <c r="BU39" s="607"/>
      <c r="BV39" s="591">
        <v>115</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55372</v>
      </c>
      <c r="CS39" s="621"/>
      <c r="CT39" s="621"/>
      <c r="CU39" s="621"/>
      <c r="CV39" s="621"/>
      <c r="CW39" s="621"/>
      <c r="CX39" s="621"/>
      <c r="CY39" s="622"/>
      <c r="CZ39" s="629">
        <v>1.2</v>
      </c>
      <c r="DA39" s="630"/>
      <c r="DB39" s="630"/>
      <c r="DC39" s="631"/>
      <c r="DD39" s="600">
        <v>54578</v>
      </c>
      <c r="DE39" s="621"/>
      <c r="DF39" s="621"/>
      <c r="DG39" s="621"/>
      <c r="DH39" s="621"/>
      <c r="DI39" s="621"/>
      <c r="DJ39" s="621"/>
      <c r="DK39" s="622"/>
      <c r="DL39" s="600" t="s">
        <v>319</v>
      </c>
      <c r="DM39" s="621"/>
      <c r="DN39" s="621"/>
      <c r="DO39" s="621"/>
      <c r="DP39" s="621"/>
      <c r="DQ39" s="621"/>
      <c r="DR39" s="621"/>
      <c r="DS39" s="621"/>
      <c r="DT39" s="621"/>
      <c r="DU39" s="621"/>
      <c r="DV39" s="622"/>
      <c r="DW39" s="596"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302000</v>
      </c>
      <c r="BA40" s="592"/>
      <c r="BB40" s="592"/>
      <c r="BC40" s="592"/>
      <c r="BD40" s="621"/>
      <c r="BE40" s="621"/>
      <c r="BF40" s="654"/>
      <c r="BG40" s="673"/>
      <c r="BH40" s="674"/>
      <c r="BI40" s="674"/>
      <c r="BJ40" s="674"/>
      <c r="BK40" s="674"/>
      <c r="BL40" s="187"/>
      <c r="BM40" s="606" t="s">
        <v>327</v>
      </c>
      <c r="BN40" s="606"/>
      <c r="BO40" s="606"/>
      <c r="BP40" s="606"/>
      <c r="BQ40" s="606"/>
      <c r="BR40" s="606"/>
      <c r="BS40" s="606"/>
      <c r="BT40" s="606"/>
      <c r="BU40" s="607"/>
      <c r="BV40" s="591">
        <v>118</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112400</v>
      </c>
      <c r="CS40" s="592"/>
      <c r="CT40" s="592"/>
      <c r="CU40" s="592"/>
      <c r="CV40" s="592"/>
      <c r="CW40" s="592"/>
      <c r="CX40" s="592"/>
      <c r="CY40" s="593"/>
      <c r="CZ40" s="629">
        <v>2.5</v>
      </c>
      <c r="DA40" s="630"/>
      <c r="DB40" s="630"/>
      <c r="DC40" s="631"/>
      <c r="DD40" s="600">
        <v>600</v>
      </c>
      <c r="DE40" s="592"/>
      <c r="DF40" s="592"/>
      <c r="DG40" s="592"/>
      <c r="DH40" s="592"/>
      <c r="DI40" s="592"/>
      <c r="DJ40" s="592"/>
      <c r="DK40" s="593"/>
      <c r="DL40" s="600">
        <v>600</v>
      </c>
      <c r="DM40" s="592"/>
      <c r="DN40" s="592"/>
      <c r="DO40" s="592"/>
      <c r="DP40" s="592"/>
      <c r="DQ40" s="592"/>
      <c r="DR40" s="592"/>
      <c r="DS40" s="592"/>
      <c r="DT40" s="592"/>
      <c r="DU40" s="592"/>
      <c r="DV40" s="593"/>
      <c r="DW40" s="596">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120341</v>
      </c>
      <c r="BA41" s="664"/>
      <c r="BB41" s="664"/>
      <c r="BC41" s="664"/>
      <c r="BD41" s="659"/>
      <c r="BE41" s="659"/>
      <c r="BF41" s="661"/>
      <c r="BG41" s="675"/>
      <c r="BH41" s="676"/>
      <c r="BI41" s="676"/>
      <c r="BJ41" s="676"/>
      <c r="BK41" s="676"/>
      <c r="BL41" s="189"/>
      <c r="BM41" s="612" t="s">
        <v>330</v>
      </c>
      <c r="BN41" s="612"/>
      <c r="BO41" s="612"/>
      <c r="BP41" s="612"/>
      <c r="BQ41" s="612"/>
      <c r="BR41" s="612"/>
      <c r="BS41" s="612"/>
      <c r="BT41" s="612"/>
      <c r="BU41" s="613"/>
      <c r="BV41" s="663">
        <v>251</v>
      </c>
      <c r="BW41" s="664"/>
      <c r="BX41" s="664"/>
      <c r="BY41" s="664"/>
      <c r="BZ41" s="664"/>
      <c r="CA41" s="664"/>
      <c r="CB41" s="677"/>
      <c r="CD41" s="605" t="s">
        <v>331</v>
      </c>
      <c r="CE41" s="606"/>
      <c r="CF41" s="606"/>
      <c r="CG41" s="606"/>
      <c r="CH41" s="606"/>
      <c r="CI41" s="606"/>
      <c r="CJ41" s="606"/>
      <c r="CK41" s="606"/>
      <c r="CL41" s="606"/>
      <c r="CM41" s="606"/>
      <c r="CN41" s="606"/>
      <c r="CO41" s="606"/>
      <c r="CP41" s="606"/>
      <c r="CQ41" s="607"/>
      <c r="CR41" s="591" t="s">
        <v>315</v>
      </c>
      <c r="CS41" s="621"/>
      <c r="CT41" s="621"/>
      <c r="CU41" s="621"/>
      <c r="CV41" s="621"/>
      <c r="CW41" s="621"/>
      <c r="CX41" s="621"/>
      <c r="CY41" s="622"/>
      <c r="CZ41" s="629" t="s">
        <v>315</v>
      </c>
      <c r="DA41" s="630"/>
      <c r="DB41" s="630"/>
      <c r="DC41" s="631"/>
      <c r="DD41" s="600" t="s">
        <v>315</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515336</v>
      </c>
      <c r="CS42" s="592"/>
      <c r="CT42" s="592"/>
      <c r="CU42" s="592"/>
      <c r="CV42" s="592"/>
      <c r="CW42" s="592"/>
      <c r="CX42" s="592"/>
      <c r="CY42" s="593"/>
      <c r="CZ42" s="629">
        <v>11.3</v>
      </c>
      <c r="DA42" s="684"/>
      <c r="DB42" s="684"/>
      <c r="DC42" s="685"/>
      <c r="DD42" s="600">
        <v>151037</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3591</v>
      </c>
      <c r="CS43" s="621"/>
      <c r="CT43" s="621"/>
      <c r="CU43" s="621"/>
      <c r="CV43" s="621"/>
      <c r="CW43" s="621"/>
      <c r="CX43" s="621"/>
      <c r="CY43" s="622"/>
      <c r="CZ43" s="629">
        <v>0.1</v>
      </c>
      <c r="DA43" s="630"/>
      <c r="DB43" s="630"/>
      <c r="DC43" s="631"/>
      <c r="DD43" s="600">
        <v>3591</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515336</v>
      </c>
      <c r="CS44" s="592"/>
      <c r="CT44" s="592"/>
      <c r="CU44" s="592"/>
      <c r="CV44" s="592"/>
      <c r="CW44" s="592"/>
      <c r="CX44" s="592"/>
      <c r="CY44" s="593"/>
      <c r="CZ44" s="629">
        <v>11.3</v>
      </c>
      <c r="DA44" s="684"/>
      <c r="DB44" s="684"/>
      <c r="DC44" s="685"/>
      <c r="DD44" s="600">
        <v>151037</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c r="CD45" s="699"/>
      <c r="CE45" s="700"/>
      <c r="CF45" s="588" t="s">
        <v>338</v>
      </c>
      <c r="CG45" s="589"/>
      <c r="CH45" s="589"/>
      <c r="CI45" s="589"/>
      <c r="CJ45" s="589"/>
      <c r="CK45" s="589"/>
      <c r="CL45" s="589"/>
      <c r="CM45" s="589"/>
      <c r="CN45" s="589"/>
      <c r="CO45" s="589"/>
      <c r="CP45" s="589"/>
      <c r="CQ45" s="590"/>
      <c r="CR45" s="591">
        <v>252938</v>
      </c>
      <c r="CS45" s="621"/>
      <c r="CT45" s="621"/>
      <c r="CU45" s="621"/>
      <c r="CV45" s="621"/>
      <c r="CW45" s="621"/>
      <c r="CX45" s="621"/>
      <c r="CY45" s="622"/>
      <c r="CZ45" s="629">
        <v>5.6</v>
      </c>
      <c r="DA45" s="630"/>
      <c r="DB45" s="630"/>
      <c r="DC45" s="631"/>
      <c r="DD45" s="600">
        <v>10828</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c r="CD46" s="699"/>
      <c r="CE46" s="700"/>
      <c r="CF46" s="588" t="s">
        <v>339</v>
      </c>
      <c r="CG46" s="589"/>
      <c r="CH46" s="589"/>
      <c r="CI46" s="589"/>
      <c r="CJ46" s="589"/>
      <c r="CK46" s="589"/>
      <c r="CL46" s="589"/>
      <c r="CM46" s="589"/>
      <c r="CN46" s="589"/>
      <c r="CO46" s="589"/>
      <c r="CP46" s="589"/>
      <c r="CQ46" s="590"/>
      <c r="CR46" s="591">
        <v>195329</v>
      </c>
      <c r="CS46" s="592"/>
      <c r="CT46" s="592"/>
      <c r="CU46" s="592"/>
      <c r="CV46" s="592"/>
      <c r="CW46" s="592"/>
      <c r="CX46" s="592"/>
      <c r="CY46" s="593"/>
      <c r="CZ46" s="629">
        <v>4.3</v>
      </c>
      <c r="DA46" s="684"/>
      <c r="DB46" s="684"/>
      <c r="DC46" s="685"/>
      <c r="DD46" s="600">
        <v>140043</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c r="CD47" s="699"/>
      <c r="CE47" s="700"/>
      <c r="CF47" s="588" t="s">
        <v>340</v>
      </c>
      <c r="CG47" s="589"/>
      <c r="CH47" s="589"/>
      <c r="CI47" s="589"/>
      <c r="CJ47" s="589"/>
      <c r="CK47" s="589"/>
      <c r="CL47" s="589"/>
      <c r="CM47" s="589"/>
      <c r="CN47" s="589"/>
      <c r="CO47" s="589"/>
      <c r="CP47" s="589"/>
      <c r="CQ47" s="590"/>
      <c r="CR47" s="591" t="s">
        <v>319</v>
      </c>
      <c r="CS47" s="621"/>
      <c r="CT47" s="621"/>
      <c r="CU47" s="621"/>
      <c r="CV47" s="621"/>
      <c r="CW47" s="621"/>
      <c r="CX47" s="621"/>
      <c r="CY47" s="622"/>
      <c r="CZ47" s="629" t="s">
        <v>319</v>
      </c>
      <c r="DA47" s="630"/>
      <c r="DB47" s="630"/>
      <c r="DC47" s="631"/>
      <c r="DD47" s="600" t="s">
        <v>319</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c r="CD48" s="701"/>
      <c r="CE48" s="702"/>
      <c r="CF48" s="588" t="s">
        <v>341</v>
      </c>
      <c r="CG48" s="589"/>
      <c r="CH48" s="589"/>
      <c r="CI48" s="589"/>
      <c r="CJ48" s="589"/>
      <c r="CK48" s="589"/>
      <c r="CL48" s="589"/>
      <c r="CM48" s="589"/>
      <c r="CN48" s="589"/>
      <c r="CO48" s="589"/>
      <c r="CP48" s="589"/>
      <c r="CQ48" s="590"/>
      <c r="CR48" s="591" t="s">
        <v>319</v>
      </c>
      <c r="CS48" s="592"/>
      <c r="CT48" s="592"/>
      <c r="CU48" s="592"/>
      <c r="CV48" s="592"/>
      <c r="CW48" s="592"/>
      <c r="CX48" s="592"/>
      <c r="CY48" s="593"/>
      <c r="CZ48" s="629" t="s">
        <v>319</v>
      </c>
      <c r="DA48" s="684"/>
      <c r="DB48" s="684"/>
      <c r="DC48" s="685"/>
      <c r="DD48" s="600" t="s">
        <v>319</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c r="CD49" s="634" t="s">
        <v>342</v>
      </c>
      <c r="CE49" s="635"/>
      <c r="CF49" s="635"/>
      <c r="CG49" s="635"/>
      <c r="CH49" s="635"/>
      <c r="CI49" s="635"/>
      <c r="CJ49" s="635"/>
      <c r="CK49" s="635"/>
      <c r="CL49" s="635"/>
      <c r="CM49" s="635"/>
      <c r="CN49" s="635"/>
      <c r="CO49" s="635"/>
      <c r="CP49" s="635"/>
      <c r="CQ49" s="636"/>
      <c r="CR49" s="663">
        <v>4548423</v>
      </c>
      <c r="CS49" s="659"/>
      <c r="CT49" s="659"/>
      <c r="CU49" s="659"/>
      <c r="CV49" s="659"/>
      <c r="CW49" s="659"/>
      <c r="CX49" s="659"/>
      <c r="CY49" s="686"/>
      <c r="CZ49" s="687">
        <v>100</v>
      </c>
      <c r="DA49" s="688"/>
      <c r="DB49" s="688"/>
      <c r="DC49" s="689"/>
      <c r="DD49" s="690">
        <v>3531811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4601</v>
      </c>
      <c r="R7" s="721"/>
      <c r="S7" s="721"/>
      <c r="T7" s="721"/>
      <c r="U7" s="721"/>
      <c r="V7" s="721">
        <v>4548</v>
      </c>
      <c r="W7" s="721"/>
      <c r="X7" s="721"/>
      <c r="Y7" s="721"/>
      <c r="Z7" s="721"/>
      <c r="AA7" s="721">
        <v>53</v>
      </c>
      <c r="AB7" s="721"/>
      <c r="AC7" s="721"/>
      <c r="AD7" s="721"/>
      <c r="AE7" s="722"/>
      <c r="AF7" s="723">
        <v>33</v>
      </c>
      <c r="AG7" s="724"/>
      <c r="AH7" s="724"/>
      <c r="AI7" s="724"/>
      <c r="AJ7" s="725"/>
      <c r="AK7" s="760">
        <v>2</v>
      </c>
      <c r="AL7" s="761"/>
      <c r="AM7" s="761"/>
      <c r="AN7" s="761"/>
      <c r="AO7" s="761"/>
      <c r="AP7" s="761">
        <v>6065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4601</v>
      </c>
      <c r="R23" s="780"/>
      <c r="S23" s="780"/>
      <c r="T23" s="780"/>
      <c r="U23" s="780"/>
      <c r="V23" s="780">
        <v>4548</v>
      </c>
      <c r="W23" s="780"/>
      <c r="X23" s="780"/>
      <c r="Y23" s="780"/>
      <c r="Z23" s="780"/>
      <c r="AA23" s="780">
        <v>53</v>
      </c>
      <c r="AB23" s="780"/>
      <c r="AC23" s="780"/>
      <c r="AD23" s="780"/>
      <c r="AE23" s="781"/>
      <c r="AF23" s="782">
        <v>33</v>
      </c>
      <c r="AG23" s="780"/>
      <c r="AH23" s="780"/>
      <c r="AI23" s="780"/>
      <c r="AJ23" s="783"/>
      <c r="AK23" s="784"/>
      <c r="AL23" s="785"/>
      <c r="AM23" s="785"/>
      <c r="AN23" s="785"/>
      <c r="AO23" s="785"/>
      <c r="AP23" s="780">
        <v>6065</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1023</v>
      </c>
      <c r="R28" s="809"/>
      <c r="S28" s="809"/>
      <c r="T28" s="809"/>
      <c r="U28" s="809"/>
      <c r="V28" s="809">
        <v>1016</v>
      </c>
      <c r="W28" s="809"/>
      <c r="X28" s="809"/>
      <c r="Y28" s="809"/>
      <c r="Z28" s="809"/>
      <c r="AA28" s="809">
        <v>7</v>
      </c>
      <c r="AB28" s="809"/>
      <c r="AC28" s="809"/>
      <c r="AD28" s="809"/>
      <c r="AE28" s="810"/>
      <c r="AF28" s="811">
        <v>7</v>
      </c>
      <c r="AG28" s="809"/>
      <c r="AH28" s="809"/>
      <c r="AI28" s="809"/>
      <c r="AJ28" s="812"/>
      <c r="AK28" s="813">
        <v>160</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384</v>
      </c>
      <c r="R29" s="745"/>
      <c r="S29" s="745"/>
      <c r="T29" s="745"/>
      <c r="U29" s="745"/>
      <c r="V29" s="745">
        <v>382</v>
      </c>
      <c r="W29" s="745"/>
      <c r="X29" s="745"/>
      <c r="Y29" s="745"/>
      <c r="Z29" s="745"/>
      <c r="AA29" s="745">
        <v>2</v>
      </c>
      <c r="AB29" s="745"/>
      <c r="AC29" s="745"/>
      <c r="AD29" s="745"/>
      <c r="AE29" s="746"/>
      <c r="AF29" s="747">
        <v>2</v>
      </c>
      <c r="AG29" s="748"/>
      <c r="AH29" s="748"/>
      <c r="AI29" s="748"/>
      <c r="AJ29" s="749"/>
      <c r="AK29" s="816">
        <v>152</v>
      </c>
      <c r="AL29" s="817"/>
      <c r="AM29" s="817"/>
      <c r="AN29" s="817"/>
      <c r="AO29" s="817"/>
      <c r="AP29" s="817">
        <v>291</v>
      </c>
      <c r="AQ29" s="817"/>
      <c r="AR29" s="817"/>
      <c r="AS29" s="817"/>
      <c r="AT29" s="817"/>
      <c r="AU29" s="817">
        <v>194</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358</v>
      </c>
      <c r="R30" s="745"/>
      <c r="S30" s="745"/>
      <c r="T30" s="745"/>
      <c r="U30" s="745"/>
      <c r="V30" s="745">
        <v>358</v>
      </c>
      <c r="W30" s="745"/>
      <c r="X30" s="745"/>
      <c r="Y30" s="745"/>
      <c r="Z30" s="745"/>
      <c r="AA30" s="745">
        <v>1</v>
      </c>
      <c r="AB30" s="745"/>
      <c r="AC30" s="745"/>
      <c r="AD30" s="745"/>
      <c r="AE30" s="746"/>
      <c r="AF30" s="747">
        <v>1</v>
      </c>
      <c r="AG30" s="748"/>
      <c r="AH30" s="748"/>
      <c r="AI30" s="748"/>
      <c r="AJ30" s="749"/>
      <c r="AK30" s="816">
        <v>51</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57</v>
      </c>
      <c r="R31" s="745"/>
      <c r="S31" s="745"/>
      <c r="T31" s="745"/>
      <c r="U31" s="745"/>
      <c r="V31" s="745">
        <v>57</v>
      </c>
      <c r="W31" s="745"/>
      <c r="X31" s="745"/>
      <c r="Y31" s="745"/>
      <c r="Z31" s="745"/>
      <c r="AA31" s="745">
        <v>0</v>
      </c>
      <c r="AB31" s="745"/>
      <c r="AC31" s="745"/>
      <c r="AD31" s="745"/>
      <c r="AE31" s="746"/>
      <c r="AF31" s="747">
        <v>0</v>
      </c>
      <c r="AG31" s="748"/>
      <c r="AH31" s="748"/>
      <c r="AI31" s="748"/>
      <c r="AJ31" s="749"/>
      <c r="AK31" s="816">
        <v>16</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151</v>
      </c>
      <c r="R32" s="745"/>
      <c r="S32" s="745"/>
      <c r="T32" s="745"/>
      <c r="U32" s="745"/>
      <c r="V32" s="745">
        <v>149</v>
      </c>
      <c r="W32" s="745"/>
      <c r="X32" s="745"/>
      <c r="Y32" s="745"/>
      <c r="Z32" s="745"/>
      <c r="AA32" s="745">
        <v>2</v>
      </c>
      <c r="AB32" s="745"/>
      <c r="AC32" s="745"/>
      <c r="AD32" s="745"/>
      <c r="AE32" s="746"/>
      <c r="AF32" s="747">
        <v>2</v>
      </c>
      <c r="AG32" s="748"/>
      <c r="AH32" s="748"/>
      <c r="AI32" s="748"/>
      <c r="AJ32" s="749"/>
      <c r="AK32" s="816"/>
      <c r="AL32" s="817"/>
      <c r="AM32" s="817"/>
      <c r="AN32" s="817"/>
      <c r="AO32" s="817"/>
      <c r="AP32" s="817">
        <v>178</v>
      </c>
      <c r="AQ32" s="817"/>
      <c r="AR32" s="817"/>
      <c r="AS32" s="817"/>
      <c r="AT32" s="817"/>
      <c r="AU32" s="817"/>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190</v>
      </c>
      <c r="R33" s="745"/>
      <c r="S33" s="745"/>
      <c r="T33" s="745"/>
      <c r="U33" s="745"/>
      <c r="V33" s="745">
        <v>189</v>
      </c>
      <c r="W33" s="745"/>
      <c r="X33" s="745"/>
      <c r="Y33" s="745"/>
      <c r="Z33" s="745"/>
      <c r="AA33" s="745">
        <v>1</v>
      </c>
      <c r="AB33" s="745"/>
      <c r="AC33" s="745"/>
      <c r="AD33" s="745"/>
      <c r="AE33" s="746"/>
      <c r="AF33" s="747">
        <v>1</v>
      </c>
      <c r="AG33" s="748"/>
      <c r="AH33" s="748"/>
      <c r="AI33" s="748"/>
      <c r="AJ33" s="749"/>
      <c r="AK33" s="816">
        <v>159</v>
      </c>
      <c r="AL33" s="817"/>
      <c r="AM33" s="817"/>
      <c r="AN33" s="817"/>
      <c r="AO33" s="817"/>
      <c r="AP33" s="817">
        <v>1579</v>
      </c>
      <c r="AQ33" s="817"/>
      <c r="AR33" s="817"/>
      <c r="AS33" s="817"/>
      <c r="AT33" s="817"/>
      <c r="AU33" s="817">
        <v>1382</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v>
      </c>
      <c r="AG63" s="828"/>
      <c r="AH63" s="828"/>
      <c r="AI63" s="828"/>
      <c r="AJ63" s="829"/>
      <c r="AK63" s="830"/>
      <c r="AL63" s="825"/>
      <c r="AM63" s="825"/>
      <c r="AN63" s="825"/>
      <c r="AO63" s="825"/>
      <c r="AP63" s="828">
        <v>2049</v>
      </c>
      <c r="AQ63" s="828"/>
      <c r="AR63" s="828"/>
      <c r="AS63" s="828"/>
      <c r="AT63" s="828"/>
      <c r="AU63" s="828">
        <v>1576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528</v>
      </c>
      <c r="C68" s="856"/>
      <c r="D68" s="856"/>
      <c r="E68" s="856"/>
      <c r="F68" s="856"/>
      <c r="G68" s="856"/>
      <c r="H68" s="856"/>
      <c r="I68" s="856"/>
      <c r="J68" s="856"/>
      <c r="K68" s="856"/>
      <c r="L68" s="856"/>
      <c r="M68" s="856"/>
      <c r="N68" s="856"/>
      <c r="O68" s="856"/>
      <c r="P68" s="857"/>
      <c r="Q68" s="858">
        <v>818</v>
      </c>
      <c r="R68" s="852"/>
      <c r="S68" s="852"/>
      <c r="T68" s="852"/>
      <c r="U68" s="852"/>
      <c r="V68" s="852">
        <v>811</v>
      </c>
      <c r="W68" s="852"/>
      <c r="X68" s="852"/>
      <c r="Y68" s="852"/>
      <c r="Z68" s="852"/>
      <c r="AA68" s="852">
        <v>6</v>
      </c>
      <c r="AB68" s="852"/>
      <c r="AC68" s="852"/>
      <c r="AD68" s="852"/>
      <c r="AE68" s="852"/>
      <c r="AF68" s="852">
        <v>6</v>
      </c>
      <c r="AG68" s="852"/>
      <c r="AH68" s="852"/>
      <c r="AI68" s="852"/>
      <c r="AJ68" s="852"/>
      <c r="AK68" s="852"/>
      <c r="AL68" s="852"/>
      <c r="AM68" s="852"/>
      <c r="AN68" s="852"/>
      <c r="AO68" s="852"/>
      <c r="AP68" s="852">
        <v>69</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529</v>
      </c>
      <c r="C69" s="860"/>
      <c r="D69" s="860"/>
      <c r="E69" s="860"/>
      <c r="F69" s="860"/>
      <c r="G69" s="860"/>
      <c r="H69" s="860"/>
      <c r="I69" s="860"/>
      <c r="J69" s="860"/>
      <c r="K69" s="860"/>
      <c r="L69" s="860"/>
      <c r="M69" s="860"/>
      <c r="N69" s="860"/>
      <c r="O69" s="860"/>
      <c r="P69" s="861"/>
      <c r="Q69" s="862">
        <v>111</v>
      </c>
      <c r="R69" s="817"/>
      <c r="S69" s="817"/>
      <c r="T69" s="817"/>
      <c r="U69" s="817"/>
      <c r="V69" s="817">
        <v>109</v>
      </c>
      <c r="W69" s="817"/>
      <c r="X69" s="817"/>
      <c r="Y69" s="817"/>
      <c r="Z69" s="817"/>
      <c r="AA69" s="817">
        <v>2</v>
      </c>
      <c r="AB69" s="817"/>
      <c r="AC69" s="817"/>
      <c r="AD69" s="817"/>
      <c r="AE69" s="817"/>
      <c r="AF69" s="817">
        <v>2</v>
      </c>
      <c r="AG69" s="817"/>
      <c r="AH69" s="817"/>
      <c r="AI69" s="817"/>
      <c r="AJ69" s="817"/>
      <c r="AK69" s="817">
        <v>2</v>
      </c>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530</v>
      </c>
      <c r="C70" s="860"/>
      <c r="D70" s="860"/>
      <c r="E70" s="860"/>
      <c r="F70" s="860"/>
      <c r="G70" s="860"/>
      <c r="H70" s="860"/>
      <c r="I70" s="860"/>
      <c r="J70" s="860"/>
      <c r="K70" s="860"/>
      <c r="L70" s="860"/>
      <c r="M70" s="860"/>
      <c r="N70" s="860"/>
      <c r="O70" s="860"/>
      <c r="P70" s="861"/>
      <c r="Q70" s="862">
        <v>26</v>
      </c>
      <c r="R70" s="817"/>
      <c r="S70" s="817"/>
      <c r="T70" s="817"/>
      <c r="U70" s="817"/>
      <c r="V70" s="817">
        <v>25</v>
      </c>
      <c r="W70" s="817"/>
      <c r="X70" s="817"/>
      <c r="Y70" s="817"/>
      <c r="Z70" s="817"/>
      <c r="AA70" s="817">
        <v>0</v>
      </c>
      <c r="AB70" s="817"/>
      <c r="AC70" s="817"/>
      <c r="AD70" s="817"/>
      <c r="AE70" s="817"/>
      <c r="AF70" s="817">
        <v>0</v>
      </c>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531</v>
      </c>
      <c r="C71" s="860"/>
      <c r="D71" s="860"/>
      <c r="E71" s="860"/>
      <c r="F71" s="860"/>
      <c r="G71" s="860"/>
      <c r="H71" s="860"/>
      <c r="I71" s="860"/>
      <c r="J71" s="860"/>
      <c r="K71" s="860"/>
      <c r="L71" s="860"/>
      <c r="M71" s="860"/>
      <c r="N71" s="860"/>
      <c r="O71" s="860"/>
      <c r="P71" s="861"/>
      <c r="Q71" s="862">
        <v>185</v>
      </c>
      <c r="R71" s="817"/>
      <c r="S71" s="817"/>
      <c r="T71" s="817"/>
      <c r="U71" s="817"/>
      <c r="V71" s="817">
        <v>18</v>
      </c>
      <c r="W71" s="817"/>
      <c r="X71" s="817"/>
      <c r="Y71" s="817"/>
      <c r="Z71" s="817"/>
      <c r="AA71" s="817">
        <v>0</v>
      </c>
      <c r="AB71" s="817"/>
      <c r="AC71" s="817"/>
      <c r="AD71" s="817"/>
      <c r="AE71" s="817"/>
      <c r="AF71" s="817">
        <v>0</v>
      </c>
      <c r="AG71" s="817"/>
      <c r="AH71" s="817"/>
      <c r="AI71" s="817"/>
      <c r="AJ71" s="817"/>
      <c r="AK71" s="817">
        <v>5</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9</v>
      </c>
      <c r="AG88" s="828"/>
      <c r="AH88" s="828"/>
      <c r="AI88" s="828"/>
      <c r="AJ88" s="828"/>
      <c r="AK88" s="825"/>
      <c r="AL88" s="825"/>
      <c r="AM88" s="825"/>
      <c r="AN88" s="825"/>
      <c r="AO88" s="825"/>
      <c r="AP88" s="828">
        <v>69</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287</v>
      </c>
      <c r="AG109" s="881"/>
      <c r="AH109" s="881"/>
      <c r="AI109" s="881"/>
      <c r="AJ109" s="882"/>
      <c r="AK109" s="880" t="s">
        <v>286</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287</v>
      </c>
      <c r="BW109" s="881"/>
      <c r="BX109" s="881"/>
      <c r="BY109" s="881"/>
      <c r="BZ109" s="882"/>
      <c r="CA109" s="880" t="s">
        <v>286</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287</v>
      </c>
      <c r="DM109" s="881"/>
      <c r="DN109" s="881"/>
      <c r="DO109" s="881"/>
      <c r="DP109" s="882"/>
      <c r="DQ109" s="880" t="s">
        <v>286</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896035</v>
      </c>
      <c r="AB110" s="888"/>
      <c r="AC110" s="888"/>
      <c r="AD110" s="888"/>
      <c r="AE110" s="889"/>
      <c r="AF110" s="890">
        <v>827202</v>
      </c>
      <c r="AG110" s="888"/>
      <c r="AH110" s="888"/>
      <c r="AI110" s="888"/>
      <c r="AJ110" s="889"/>
      <c r="AK110" s="890">
        <v>815713</v>
      </c>
      <c r="AL110" s="888"/>
      <c r="AM110" s="888"/>
      <c r="AN110" s="888"/>
      <c r="AO110" s="889"/>
      <c r="AP110" s="891">
        <v>31.6</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6595804</v>
      </c>
      <c r="BR110" s="925"/>
      <c r="BS110" s="925"/>
      <c r="BT110" s="925"/>
      <c r="BU110" s="925"/>
      <c r="BV110" s="925">
        <v>6339026</v>
      </c>
      <c r="BW110" s="925"/>
      <c r="BX110" s="925"/>
      <c r="BY110" s="925"/>
      <c r="BZ110" s="925"/>
      <c r="CA110" s="925">
        <v>6065479</v>
      </c>
      <c r="CB110" s="925"/>
      <c r="CC110" s="925"/>
      <c r="CD110" s="925"/>
      <c r="CE110" s="925"/>
      <c r="CF110" s="939">
        <v>235.3</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34967</v>
      </c>
      <c r="BR111" s="918"/>
      <c r="BS111" s="918"/>
      <c r="BT111" s="918"/>
      <c r="BU111" s="918"/>
      <c r="BV111" s="918">
        <v>16066</v>
      </c>
      <c r="BW111" s="918"/>
      <c r="BX111" s="918"/>
      <c r="BY111" s="918"/>
      <c r="BZ111" s="918"/>
      <c r="CA111" s="918" t="s">
        <v>112</v>
      </c>
      <c r="CB111" s="918"/>
      <c r="CC111" s="918"/>
      <c r="CD111" s="918"/>
      <c r="CE111" s="918"/>
      <c r="CF111" s="912" t="s">
        <v>112</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1591006</v>
      </c>
      <c r="BR112" s="918"/>
      <c r="BS112" s="918"/>
      <c r="BT112" s="918"/>
      <c r="BU112" s="918"/>
      <c r="BV112" s="918">
        <v>1485234</v>
      </c>
      <c r="BW112" s="918"/>
      <c r="BX112" s="918"/>
      <c r="BY112" s="918"/>
      <c r="BZ112" s="918"/>
      <c r="CA112" s="918">
        <v>1446256</v>
      </c>
      <c r="CB112" s="918"/>
      <c r="CC112" s="918"/>
      <c r="CD112" s="918"/>
      <c r="CE112" s="918"/>
      <c r="CF112" s="912">
        <v>56.1</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107805</v>
      </c>
      <c r="AB113" s="932"/>
      <c r="AC113" s="932"/>
      <c r="AD113" s="932"/>
      <c r="AE113" s="933"/>
      <c r="AF113" s="934">
        <v>109429</v>
      </c>
      <c r="AG113" s="932"/>
      <c r="AH113" s="932"/>
      <c r="AI113" s="932"/>
      <c r="AJ113" s="933"/>
      <c r="AK113" s="934">
        <v>126663</v>
      </c>
      <c r="AL113" s="932"/>
      <c r="AM113" s="932"/>
      <c r="AN113" s="932"/>
      <c r="AO113" s="933"/>
      <c r="AP113" s="935">
        <v>4.9000000000000004</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5582</v>
      </c>
      <c r="BR113" s="918"/>
      <c r="BS113" s="918"/>
      <c r="BT113" s="918"/>
      <c r="BU113" s="918"/>
      <c r="BV113" s="918">
        <v>670</v>
      </c>
      <c r="BW113" s="918"/>
      <c r="BX113" s="918"/>
      <c r="BY113" s="918"/>
      <c r="BZ113" s="918"/>
      <c r="CA113" s="918" t="s">
        <v>112</v>
      </c>
      <c r="CB113" s="918"/>
      <c r="CC113" s="918"/>
      <c r="CD113" s="918"/>
      <c r="CE113" s="918"/>
      <c r="CF113" s="912" t="s">
        <v>112</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8883</v>
      </c>
      <c r="AB114" s="957"/>
      <c r="AC114" s="957"/>
      <c r="AD114" s="957"/>
      <c r="AE114" s="958"/>
      <c r="AF114" s="959">
        <v>5018</v>
      </c>
      <c r="AG114" s="957"/>
      <c r="AH114" s="957"/>
      <c r="AI114" s="957"/>
      <c r="AJ114" s="958"/>
      <c r="AK114" s="959">
        <v>676</v>
      </c>
      <c r="AL114" s="957"/>
      <c r="AM114" s="957"/>
      <c r="AN114" s="957"/>
      <c r="AO114" s="958"/>
      <c r="AP114" s="960">
        <v>0</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482326</v>
      </c>
      <c r="BR114" s="918"/>
      <c r="BS114" s="918"/>
      <c r="BT114" s="918"/>
      <c r="BU114" s="918"/>
      <c r="BV114" s="918">
        <v>402839</v>
      </c>
      <c r="BW114" s="918"/>
      <c r="BX114" s="918"/>
      <c r="BY114" s="918"/>
      <c r="BZ114" s="918"/>
      <c r="CA114" s="918">
        <v>289047</v>
      </c>
      <c r="CB114" s="918"/>
      <c r="CC114" s="918"/>
      <c r="CD114" s="918"/>
      <c r="CE114" s="918"/>
      <c r="CF114" s="912">
        <v>11.2</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2270</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21832</v>
      </c>
      <c r="AB115" s="932"/>
      <c r="AC115" s="932"/>
      <c r="AD115" s="932"/>
      <c r="AE115" s="933"/>
      <c r="AF115" s="934">
        <v>18902</v>
      </c>
      <c r="AG115" s="932"/>
      <c r="AH115" s="932"/>
      <c r="AI115" s="932"/>
      <c r="AJ115" s="933"/>
      <c r="AK115" s="934">
        <v>16066</v>
      </c>
      <c r="AL115" s="932"/>
      <c r="AM115" s="932"/>
      <c r="AN115" s="932"/>
      <c r="AO115" s="933"/>
      <c r="AP115" s="935">
        <v>0.6</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768</v>
      </c>
      <c r="AB116" s="957"/>
      <c r="AC116" s="957"/>
      <c r="AD116" s="957"/>
      <c r="AE116" s="958"/>
      <c r="AF116" s="959">
        <v>807</v>
      </c>
      <c r="AG116" s="957"/>
      <c r="AH116" s="957"/>
      <c r="AI116" s="957"/>
      <c r="AJ116" s="958"/>
      <c r="AK116" s="959">
        <v>928</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32697</v>
      </c>
      <c r="DH116" s="957"/>
      <c r="DI116" s="957"/>
      <c r="DJ116" s="957"/>
      <c r="DK116" s="958"/>
      <c r="DL116" s="959">
        <v>16066</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1035323</v>
      </c>
      <c r="AB117" s="964"/>
      <c r="AC117" s="964"/>
      <c r="AD117" s="964"/>
      <c r="AE117" s="965"/>
      <c r="AF117" s="963">
        <v>961358</v>
      </c>
      <c r="AG117" s="964"/>
      <c r="AH117" s="964"/>
      <c r="AI117" s="964"/>
      <c r="AJ117" s="965"/>
      <c r="AK117" s="963">
        <v>960046</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287</v>
      </c>
      <c r="AG118" s="881"/>
      <c r="AH118" s="881"/>
      <c r="AI118" s="881"/>
      <c r="AJ118" s="882"/>
      <c r="AK118" s="880" t="s">
        <v>286</v>
      </c>
      <c r="AL118" s="881"/>
      <c r="AM118" s="881"/>
      <c r="AN118" s="881"/>
      <c r="AO118" s="882"/>
      <c r="AP118" s="988" t="s">
        <v>401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429</v>
      </c>
      <c r="BP118" s="992"/>
      <c r="BQ118" s="983">
        <v>8709685</v>
      </c>
      <c r="BR118" s="984"/>
      <c r="BS118" s="984"/>
      <c r="BT118" s="984"/>
      <c r="BU118" s="984"/>
      <c r="BV118" s="984">
        <v>8243835</v>
      </c>
      <c r="BW118" s="984"/>
      <c r="BX118" s="984"/>
      <c r="BY118" s="984"/>
      <c r="BZ118" s="984"/>
      <c r="CA118" s="984">
        <v>7800782</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1447900</v>
      </c>
      <c r="BR119" s="925"/>
      <c r="BS119" s="925"/>
      <c r="BT119" s="925"/>
      <c r="BU119" s="925"/>
      <c r="BV119" s="925">
        <v>1629500</v>
      </c>
      <c r="BW119" s="925"/>
      <c r="BX119" s="925"/>
      <c r="BY119" s="925"/>
      <c r="BZ119" s="925"/>
      <c r="CA119" s="925">
        <v>1635548</v>
      </c>
      <c r="CB119" s="925"/>
      <c r="CC119" s="925"/>
      <c r="CD119" s="925"/>
      <c r="CE119" s="925"/>
      <c r="CF119" s="939">
        <v>63.4</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660460</v>
      </c>
      <c r="BR120" s="918"/>
      <c r="BS120" s="918"/>
      <c r="BT120" s="918"/>
      <c r="BU120" s="918"/>
      <c r="BV120" s="918">
        <v>614498</v>
      </c>
      <c r="BW120" s="918"/>
      <c r="BX120" s="918"/>
      <c r="BY120" s="918"/>
      <c r="BZ120" s="918"/>
      <c r="CA120" s="918">
        <v>579214</v>
      </c>
      <c r="CB120" s="918"/>
      <c r="CC120" s="918"/>
      <c r="CD120" s="918"/>
      <c r="CE120" s="918"/>
      <c r="CF120" s="912">
        <v>22.5</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1591006</v>
      </c>
      <c r="DH120" s="925"/>
      <c r="DI120" s="925"/>
      <c r="DJ120" s="925"/>
      <c r="DK120" s="925"/>
      <c r="DL120" s="925">
        <v>1485234</v>
      </c>
      <c r="DM120" s="925"/>
      <c r="DN120" s="925"/>
      <c r="DO120" s="925"/>
      <c r="DP120" s="925"/>
      <c r="DQ120" s="925">
        <v>1381577</v>
      </c>
      <c r="DR120" s="925"/>
      <c r="DS120" s="925"/>
      <c r="DT120" s="925"/>
      <c r="DU120" s="925"/>
      <c r="DV120" s="926">
        <v>53.6</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5127973</v>
      </c>
      <c r="BR121" s="984"/>
      <c r="BS121" s="984"/>
      <c r="BT121" s="984"/>
      <c r="BU121" s="984"/>
      <c r="BV121" s="984">
        <v>4905543</v>
      </c>
      <c r="BW121" s="984"/>
      <c r="BX121" s="984"/>
      <c r="BY121" s="984"/>
      <c r="BZ121" s="984"/>
      <c r="CA121" s="984">
        <v>4719629</v>
      </c>
      <c r="CB121" s="984"/>
      <c r="CC121" s="984"/>
      <c r="CD121" s="984"/>
      <c r="CE121" s="984"/>
      <c r="CF121" s="1022">
        <v>183.1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t="s">
        <v>112</v>
      </c>
      <c r="DH121" s="918"/>
      <c r="DI121" s="918"/>
      <c r="DJ121" s="918"/>
      <c r="DK121" s="918"/>
      <c r="DL121" s="918" t="s">
        <v>112</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4635</v>
      </c>
      <c r="AB122" s="957"/>
      <c r="AC122" s="957"/>
      <c r="AD122" s="957"/>
      <c r="AE122" s="958"/>
      <c r="AF122" s="959">
        <v>2270</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438</v>
      </c>
      <c r="BP122" s="992"/>
      <c r="BQ122" s="1032">
        <v>7236333</v>
      </c>
      <c r="BR122" s="1033"/>
      <c r="BS122" s="1033"/>
      <c r="BT122" s="1033"/>
      <c r="BU122" s="1033"/>
      <c r="BV122" s="1033">
        <v>7149541</v>
      </c>
      <c r="BW122" s="1033"/>
      <c r="BX122" s="1033"/>
      <c r="BY122" s="1033"/>
      <c r="BZ122" s="1033"/>
      <c r="CA122" s="1033">
        <v>6934391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17197</v>
      </c>
      <c r="AB123" s="957"/>
      <c r="AC123" s="957"/>
      <c r="AD123" s="957"/>
      <c r="AE123" s="958"/>
      <c r="AF123" s="959">
        <v>16632</v>
      </c>
      <c r="AG123" s="957"/>
      <c r="AH123" s="957"/>
      <c r="AI123" s="957"/>
      <c r="AJ123" s="958"/>
      <c r="AK123" s="959">
        <v>16066</v>
      </c>
      <c r="AL123" s="957"/>
      <c r="AM123" s="957"/>
      <c r="AN123" s="957"/>
      <c r="AO123" s="958"/>
      <c r="AP123" s="960">
        <v>0.6</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56.5</v>
      </c>
      <c r="BR123" s="1025"/>
      <c r="BS123" s="1025"/>
      <c r="BT123" s="1025"/>
      <c r="BU123" s="1025"/>
      <c r="BV123" s="1025">
        <v>41.5</v>
      </c>
      <c r="BW123" s="1025"/>
      <c r="BX123" s="1025"/>
      <c r="BY123" s="1025"/>
      <c r="BZ123" s="1025"/>
      <c r="CA123" s="1025">
        <v>33.6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449</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73">
        <v>64095</v>
      </c>
      <c r="AB128" s="1074"/>
      <c r="AC128" s="1074"/>
      <c r="AD128" s="1074"/>
      <c r="AE128" s="1075"/>
      <c r="AF128" s="1076">
        <v>61638</v>
      </c>
      <c r="AG128" s="1074"/>
      <c r="AH128" s="1074"/>
      <c r="AI128" s="1074"/>
      <c r="AJ128" s="1075"/>
      <c r="AK128" s="1076">
        <v>60850</v>
      </c>
      <c r="AL128" s="1074"/>
      <c r="AM128" s="1074"/>
      <c r="AN128" s="1074"/>
      <c r="AO128" s="1075"/>
      <c r="AP128" s="1077"/>
      <c r="AQ128" s="1078"/>
      <c r="AR128" s="1078"/>
      <c r="AS128" s="1078"/>
      <c r="AT128" s="1079"/>
      <c r="AU128" s="235"/>
      <c r="AV128" s="235"/>
      <c r="AW128" s="235"/>
      <c r="AX128" s="1052" t="s">
        <v>453</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3201536</v>
      </c>
      <c r="AB129" s="957"/>
      <c r="AC129" s="957"/>
      <c r="AD129" s="957"/>
      <c r="AE129" s="958"/>
      <c r="AF129" s="959">
        <v>3180842</v>
      </c>
      <c r="AG129" s="957"/>
      <c r="AH129" s="957"/>
      <c r="AI129" s="957"/>
      <c r="AJ129" s="958"/>
      <c r="AK129" s="959">
        <v>3132096</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13.7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596759</v>
      </c>
      <c r="AB130" s="957"/>
      <c r="AC130" s="957"/>
      <c r="AD130" s="957"/>
      <c r="AE130" s="958"/>
      <c r="AF130" s="959">
        <v>547027</v>
      </c>
      <c r="AG130" s="957"/>
      <c r="AH130" s="957"/>
      <c r="AI130" s="957"/>
      <c r="AJ130" s="958"/>
      <c r="AK130" s="959">
        <v>554116</v>
      </c>
      <c r="AL130" s="957"/>
      <c r="AM130" s="957"/>
      <c r="AN130" s="957"/>
      <c r="AO130" s="958"/>
      <c r="AP130" s="1061"/>
      <c r="AQ130" s="1062"/>
      <c r="AR130" s="1062"/>
      <c r="AS130" s="1062"/>
      <c r="AT130" s="1063"/>
      <c r="AU130" s="235"/>
      <c r="AV130" s="235"/>
      <c r="AW130" s="235"/>
      <c r="AX130" s="1097" t="s">
        <v>458</v>
      </c>
      <c r="AY130" s="1043"/>
      <c r="AZ130" s="1043"/>
      <c r="BA130" s="1043"/>
      <c r="BB130" s="1043"/>
      <c r="BC130" s="1043"/>
      <c r="BD130" s="1043"/>
      <c r="BE130" s="1044"/>
      <c r="BF130" s="1098">
        <v>33.6</v>
      </c>
      <c r="BG130" s="1099"/>
      <c r="BH130" s="1099"/>
      <c r="BI130" s="1099"/>
      <c r="BJ130" s="1099"/>
      <c r="BK130" s="1099"/>
      <c r="BL130" s="1100"/>
      <c r="BM130" s="1098">
        <v>350</v>
      </c>
      <c r="BN130" s="1099"/>
      <c r="BO130" s="1099"/>
      <c r="BP130" s="1099"/>
      <c r="BQ130" s="1099"/>
      <c r="BR130" s="1099"/>
      <c r="BS130" s="1100"/>
      <c r="BT130" s="1101"/>
      <c r="BU130" s="1102"/>
      <c r="BV130" s="1102"/>
      <c r="BW130" s="1102"/>
      <c r="BX130" s="1102"/>
      <c r="BY130" s="1102"/>
      <c r="BZ130" s="110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459</v>
      </c>
      <c r="X131" s="1107"/>
      <c r="Y131" s="1107"/>
      <c r="Z131" s="1108"/>
      <c r="AA131" s="995">
        <v>2604777</v>
      </c>
      <c r="AB131" s="996"/>
      <c r="AC131" s="996"/>
      <c r="AD131" s="996"/>
      <c r="AE131" s="997"/>
      <c r="AF131" s="998">
        <v>2633815</v>
      </c>
      <c r="AG131" s="996"/>
      <c r="AH131" s="996"/>
      <c r="AI131" s="996"/>
      <c r="AJ131" s="997"/>
      <c r="AK131" s="998">
        <v>2577980</v>
      </c>
      <c r="AL131" s="996"/>
      <c r="AM131" s="996"/>
      <c r="AN131" s="996"/>
      <c r="AO131" s="997"/>
      <c r="AP131" s="1109"/>
      <c r="AQ131" s="1110"/>
      <c r="AR131" s="1110"/>
      <c r="AS131" s="1110"/>
      <c r="AT131" s="111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1" t="s">
        <v>460</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461</v>
      </c>
      <c r="W132" s="1085"/>
      <c r="X132" s="1085"/>
      <c r="Y132" s="1085"/>
      <c r="Z132" s="1086"/>
      <c r="AA132" s="1087">
        <v>14.37624027</v>
      </c>
      <c r="AB132" s="1088"/>
      <c r="AC132" s="1088"/>
      <c r="AD132" s="1088"/>
      <c r="AE132" s="1089"/>
      <c r="AF132" s="1090">
        <v>13.390955699999999</v>
      </c>
      <c r="AG132" s="1088"/>
      <c r="AH132" s="1088"/>
      <c r="AI132" s="1088"/>
      <c r="AJ132" s="1089"/>
      <c r="AK132" s="1090">
        <v>13.38567405</v>
      </c>
      <c r="AL132" s="1088"/>
      <c r="AM132" s="1088"/>
      <c r="AN132" s="1088"/>
      <c r="AO132" s="1089"/>
      <c r="AP132" s="985"/>
      <c r="AQ132" s="986"/>
      <c r="AR132" s="986"/>
      <c r="AS132" s="986"/>
      <c r="AT132" s="109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92" t="s">
        <v>462</v>
      </c>
      <c r="W133" s="1092"/>
      <c r="X133" s="1092"/>
      <c r="Y133" s="1092"/>
      <c r="Z133" s="1093"/>
      <c r="AA133" s="1094">
        <v>15</v>
      </c>
      <c r="AB133" s="1095"/>
      <c r="AC133" s="1095"/>
      <c r="AD133" s="1095"/>
      <c r="AE133" s="1096"/>
      <c r="AF133" s="1094">
        <v>14.1</v>
      </c>
      <c r="AG133" s="1095"/>
      <c r="AH133" s="1095"/>
      <c r="AI133" s="1095"/>
      <c r="AJ133" s="1096"/>
      <c r="AK133" s="1094">
        <v>13.7</v>
      </c>
      <c r="AL133" s="1095"/>
      <c r="AM133" s="1095"/>
      <c r="AN133" s="1095"/>
      <c r="AO133" s="1096"/>
      <c r="AP133" s="1026"/>
      <c r="AQ133" s="1027"/>
      <c r="AR133" s="1027"/>
      <c r="AS133" s="1027"/>
      <c r="AT133" s="108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985550</v>
      </c>
      <c r="L9" s="264">
        <v>188298</v>
      </c>
      <c r="M9" s="265">
        <v>132943</v>
      </c>
      <c r="N9" s="266">
        <v>41.6</v>
      </c>
    </row>
    <row r="10" spans="1:16">
      <c r="A10" s="248"/>
      <c r="B10" s="244"/>
      <c r="C10" s="244"/>
      <c r="D10" s="244"/>
      <c r="E10" s="244"/>
      <c r="F10" s="244"/>
      <c r="G10" s="1117" t="s">
        <v>471</v>
      </c>
      <c r="H10" s="1118"/>
      <c r="I10" s="1118"/>
      <c r="J10" s="1119"/>
      <c r="K10" s="267">
        <v>44495</v>
      </c>
      <c r="L10" s="268">
        <v>8501</v>
      </c>
      <c r="M10" s="269">
        <v>15355</v>
      </c>
      <c r="N10" s="270">
        <v>-44.6</v>
      </c>
    </row>
    <row r="11" spans="1:16" ht="13.5" customHeight="1">
      <c r="A11" s="248"/>
      <c r="B11" s="244"/>
      <c r="C11" s="244"/>
      <c r="D11" s="244"/>
      <c r="E11" s="244"/>
      <c r="F11" s="244"/>
      <c r="G11" s="1117" t="s">
        <v>472</v>
      </c>
      <c r="H11" s="1118"/>
      <c r="I11" s="1118"/>
      <c r="J11" s="1119"/>
      <c r="K11" s="267">
        <v>153224</v>
      </c>
      <c r="L11" s="268">
        <v>29275</v>
      </c>
      <c r="M11" s="269">
        <v>21605</v>
      </c>
      <c r="N11" s="270">
        <v>35.5</v>
      </c>
    </row>
    <row r="12" spans="1:16" ht="13.5" customHeight="1">
      <c r="A12" s="248"/>
      <c r="B12" s="244"/>
      <c r="C12" s="244"/>
      <c r="D12" s="244"/>
      <c r="E12" s="244"/>
      <c r="F12" s="244"/>
      <c r="G12" s="1117" t="s">
        <v>473</v>
      </c>
      <c r="H12" s="1118"/>
      <c r="I12" s="1118"/>
      <c r="J12" s="1119"/>
      <c r="K12" s="267" t="s">
        <v>474</v>
      </c>
      <c r="L12" s="268" t="s">
        <v>474</v>
      </c>
      <c r="M12" s="269">
        <v>2278</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118298</v>
      </c>
      <c r="L14" s="268">
        <v>22602</v>
      </c>
      <c r="M14" s="269">
        <v>5589</v>
      </c>
      <c r="N14" s="270">
        <v>304.39999999999998</v>
      </c>
    </row>
    <row r="15" spans="1:16" ht="13.5" customHeight="1">
      <c r="A15" s="248"/>
      <c r="B15" s="244"/>
      <c r="C15" s="244"/>
      <c r="D15" s="244"/>
      <c r="E15" s="244"/>
      <c r="F15" s="244"/>
      <c r="G15" s="1117" t="s">
        <v>477</v>
      </c>
      <c r="H15" s="1118"/>
      <c r="I15" s="1118"/>
      <c r="J15" s="1119"/>
      <c r="K15" s="267">
        <v>3591</v>
      </c>
      <c r="L15" s="268">
        <v>686</v>
      </c>
      <c r="M15" s="269">
        <v>2911</v>
      </c>
      <c r="N15" s="270">
        <v>-76.400000000000006</v>
      </c>
    </row>
    <row r="16" spans="1:16">
      <c r="A16" s="248"/>
      <c r="B16" s="244"/>
      <c r="C16" s="244"/>
      <c r="D16" s="244"/>
      <c r="E16" s="244"/>
      <c r="F16" s="244"/>
      <c r="G16" s="1120" t="s">
        <v>478</v>
      </c>
      <c r="H16" s="1121"/>
      <c r="I16" s="1121"/>
      <c r="J16" s="1122"/>
      <c r="K16" s="268">
        <v>-120723</v>
      </c>
      <c r="L16" s="268">
        <v>-23065</v>
      </c>
      <c r="M16" s="269">
        <v>-16243</v>
      </c>
      <c r="N16" s="270">
        <v>42</v>
      </c>
    </row>
    <row r="17" spans="1:16">
      <c r="A17" s="248"/>
      <c r="B17" s="244"/>
      <c r="C17" s="244"/>
      <c r="D17" s="244"/>
      <c r="E17" s="244"/>
      <c r="F17" s="244"/>
      <c r="G17" s="1120" t="s">
        <v>171</v>
      </c>
      <c r="H17" s="1121"/>
      <c r="I17" s="1121"/>
      <c r="J17" s="1122"/>
      <c r="K17" s="268">
        <v>1184435</v>
      </c>
      <c r="L17" s="268">
        <v>226296</v>
      </c>
      <c r="M17" s="269">
        <v>164438</v>
      </c>
      <c r="N17" s="270">
        <v>37.6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24.65</v>
      </c>
      <c r="L21" s="281">
        <v>15.05</v>
      </c>
      <c r="M21" s="282">
        <v>9.6</v>
      </c>
      <c r="N21" s="249"/>
      <c r="O21" s="283"/>
      <c r="P21" s="279"/>
    </row>
    <row r="22" spans="1:16" s="284" customFormat="1">
      <c r="A22" s="279"/>
      <c r="B22" s="249"/>
      <c r="C22" s="249"/>
      <c r="D22" s="249"/>
      <c r="E22" s="249"/>
      <c r="F22" s="249"/>
      <c r="G22" s="1112" t="s">
        <v>484</v>
      </c>
      <c r="H22" s="1113"/>
      <c r="I22" s="1113"/>
      <c r="J22" s="1114"/>
      <c r="K22" s="285">
        <v>95.4</v>
      </c>
      <c r="L22" s="286">
        <v>95.7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815713</v>
      </c>
      <c r="L32" s="294">
        <v>155849</v>
      </c>
      <c r="M32" s="295">
        <v>104657</v>
      </c>
      <c r="N32" s="296">
        <v>48.9</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419</v>
      </c>
      <c r="N34" s="296" t="s">
        <v>474</v>
      </c>
    </row>
    <row r="35" spans="1:16" ht="27" customHeight="1">
      <c r="A35" s="248"/>
      <c r="B35" s="244"/>
      <c r="C35" s="244"/>
      <c r="D35" s="244"/>
      <c r="E35" s="244"/>
      <c r="F35" s="244"/>
      <c r="G35" s="1128" t="s">
        <v>491</v>
      </c>
      <c r="H35" s="1129"/>
      <c r="I35" s="1129"/>
      <c r="J35" s="1130"/>
      <c r="K35" s="294">
        <v>126663</v>
      </c>
      <c r="L35" s="294">
        <v>24200</v>
      </c>
      <c r="M35" s="295">
        <v>24121</v>
      </c>
      <c r="N35" s="296">
        <v>0.3</v>
      </c>
    </row>
    <row r="36" spans="1:16" ht="27" customHeight="1">
      <c r="A36" s="248"/>
      <c r="B36" s="244"/>
      <c r="C36" s="244"/>
      <c r="D36" s="244"/>
      <c r="E36" s="244"/>
      <c r="F36" s="244"/>
      <c r="G36" s="1128" t="s">
        <v>492</v>
      </c>
      <c r="H36" s="1129"/>
      <c r="I36" s="1129"/>
      <c r="J36" s="1130"/>
      <c r="K36" s="294">
        <v>676</v>
      </c>
      <c r="L36" s="294">
        <v>129</v>
      </c>
      <c r="M36" s="295">
        <v>4863</v>
      </c>
      <c r="N36" s="296">
        <v>-97.3</v>
      </c>
    </row>
    <row r="37" spans="1:16" ht="13.5" customHeight="1">
      <c r="A37" s="248"/>
      <c r="B37" s="244"/>
      <c r="C37" s="244"/>
      <c r="D37" s="244"/>
      <c r="E37" s="244"/>
      <c r="F37" s="244"/>
      <c r="G37" s="1128" t="s">
        <v>493</v>
      </c>
      <c r="H37" s="1129"/>
      <c r="I37" s="1129"/>
      <c r="J37" s="1130"/>
      <c r="K37" s="294">
        <v>16066</v>
      </c>
      <c r="L37" s="294">
        <v>3070</v>
      </c>
      <c r="M37" s="295">
        <v>2362</v>
      </c>
      <c r="N37" s="296">
        <v>30</v>
      </c>
    </row>
    <row r="38" spans="1:16" ht="27" customHeight="1">
      <c r="A38" s="248"/>
      <c r="B38" s="244"/>
      <c r="C38" s="244"/>
      <c r="D38" s="244"/>
      <c r="E38" s="244"/>
      <c r="F38" s="244"/>
      <c r="G38" s="1131" t="s">
        <v>494</v>
      </c>
      <c r="H38" s="1132"/>
      <c r="I38" s="1132"/>
      <c r="J38" s="1133"/>
      <c r="K38" s="297">
        <v>928</v>
      </c>
      <c r="L38" s="297">
        <v>177</v>
      </c>
      <c r="M38" s="298">
        <v>22</v>
      </c>
      <c r="N38" s="299">
        <v>704.5</v>
      </c>
      <c r="O38" s="293"/>
    </row>
    <row r="39" spans="1:16">
      <c r="A39" s="248"/>
      <c r="B39" s="244"/>
      <c r="C39" s="244"/>
      <c r="D39" s="244"/>
      <c r="E39" s="244"/>
      <c r="F39" s="244"/>
      <c r="G39" s="1131" t="s">
        <v>495</v>
      </c>
      <c r="H39" s="1132"/>
      <c r="I39" s="1132"/>
      <c r="J39" s="1133"/>
      <c r="K39" s="300">
        <v>-60850</v>
      </c>
      <c r="L39" s="300">
        <v>-11626</v>
      </c>
      <c r="M39" s="301">
        <v>-5112</v>
      </c>
      <c r="N39" s="302">
        <v>127.4</v>
      </c>
      <c r="O39" s="293"/>
    </row>
    <row r="40" spans="1:16" ht="27" customHeight="1">
      <c r="A40" s="248"/>
      <c r="B40" s="244"/>
      <c r="C40" s="244"/>
      <c r="D40" s="244"/>
      <c r="E40" s="244"/>
      <c r="F40" s="244"/>
      <c r="G40" s="1128" t="s">
        <v>496</v>
      </c>
      <c r="H40" s="1129"/>
      <c r="I40" s="1129"/>
      <c r="J40" s="1130"/>
      <c r="K40" s="300">
        <v>-554116</v>
      </c>
      <c r="L40" s="300">
        <v>-105869</v>
      </c>
      <c r="M40" s="301">
        <v>-91802</v>
      </c>
      <c r="N40" s="302">
        <v>15.3</v>
      </c>
      <c r="O40" s="293"/>
    </row>
    <row r="41" spans="1:16">
      <c r="A41" s="248"/>
      <c r="B41" s="244"/>
      <c r="C41" s="244"/>
      <c r="D41" s="244"/>
      <c r="E41" s="244"/>
      <c r="F41" s="244"/>
      <c r="G41" s="1134" t="s">
        <v>281</v>
      </c>
      <c r="H41" s="1135"/>
      <c r="I41" s="1135"/>
      <c r="J41" s="1136"/>
      <c r="K41" s="294">
        <v>345080</v>
      </c>
      <c r="L41" s="300">
        <v>65930</v>
      </c>
      <c r="M41" s="301">
        <v>39530</v>
      </c>
      <c r="N41" s="302">
        <v>66.8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980581</v>
      </c>
      <c r="J51" s="320">
        <v>176363</v>
      </c>
      <c r="K51" s="321">
        <v>57.4</v>
      </c>
      <c r="L51" s="322">
        <v>174443</v>
      </c>
      <c r="M51" s="323">
        <v>52.1</v>
      </c>
      <c r="N51" s="324">
        <v>5.3</v>
      </c>
    </row>
    <row r="52" spans="1:14">
      <c r="A52" s="248"/>
      <c r="B52" s="244"/>
      <c r="C52" s="244"/>
      <c r="D52" s="244"/>
      <c r="E52" s="244"/>
      <c r="F52" s="244"/>
      <c r="G52" s="325"/>
      <c r="H52" s="326" t="s">
        <v>507</v>
      </c>
      <c r="I52" s="327">
        <v>306331</v>
      </c>
      <c r="J52" s="328">
        <v>55096</v>
      </c>
      <c r="K52" s="329">
        <v>36.200000000000003</v>
      </c>
      <c r="L52" s="330">
        <v>89518</v>
      </c>
      <c r="M52" s="331">
        <v>60.1</v>
      </c>
      <c r="N52" s="332">
        <v>-23.9</v>
      </c>
    </row>
    <row r="53" spans="1:14">
      <c r="A53" s="248"/>
      <c r="B53" s="244"/>
      <c r="C53" s="244"/>
      <c r="D53" s="244"/>
      <c r="E53" s="244"/>
      <c r="F53" s="244"/>
      <c r="G53" s="310" t="s">
        <v>508</v>
      </c>
      <c r="H53" s="311"/>
      <c r="I53" s="319">
        <v>997389</v>
      </c>
      <c r="J53" s="320">
        <v>182806</v>
      </c>
      <c r="K53" s="321">
        <v>3.7</v>
      </c>
      <c r="L53" s="322">
        <v>192544</v>
      </c>
      <c r="M53" s="323">
        <v>10.4</v>
      </c>
      <c r="N53" s="324">
        <v>-6.7</v>
      </c>
    </row>
    <row r="54" spans="1:14">
      <c r="A54" s="248"/>
      <c r="B54" s="244"/>
      <c r="C54" s="244"/>
      <c r="D54" s="244"/>
      <c r="E54" s="244"/>
      <c r="F54" s="244"/>
      <c r="G54" s="325"/>
      <c r="H54" s="326" t="s">
        <v>507</v>
      </c>
      <c r="I54" s="327">
        <v>406012</v>
      </c>
      <c r="J54" s="328">
        <v>74416</v>
      </c>
      <c r="K54" s="329">
        <v>35.1</v>
      </c>
      <c r="L54" s="330">
        <v>82235</v>
      </c>
      <c r="M54" s="331">
        <v>-8.1</v>
      </c>
      <c r="N54" s="332">
        <v>43.2</v>
      </c>
    </row>
    <row r="55" spans="1:14">
      <c r="A55" s="248"/>
      <c r="B55" s="244"/>
      <c r="C55" s="244"/>
      <c r="D55" s="244"/>
      <c r="E55" s="244"/>
      <c r="F55" s="244"/>
      <c r="G55" s="310" t="s">
        <v>509</v>
      </c>
      <c r="H55" s="311"/>
      <c r="I55" s="319">
        <v>895160</v>
      </c>
      <c r="J55" s="320">
        <v>166976</v>
      </c>
      <c r="K55" s="321">
        <v>-8.6999999999999993</v>
      </c>
      <c r="L55" s="322">
        <v>146140</v>
      </c>
      <c r="M55" s="323">
        <v>-24.1</v>
      </c>
      <c r="N55" s="324">
        <v>15.4</v>
      </c>
    </row>
    <row r="56" spans="1:14">
      <c r="A56" s="248"/>
      <c r="B56" s="244"/>
      <c r="C56" s="244"/>
      <c r="D56" s="244"/>
      <c r="E56" s="244"/>
      <c r="F56" s="244"/>
      <c r="G56" s="325"/>
      <c r="H56" s="326" t="s">
        <v>507</v>
      </c>
      <c r="I56" s="327">
        <v>264693</v>
      </c>
      <c r="J56" s="328">
        <v>49374</v>
      </c>
      <c r="K56" s="329">
        <v>-33.700000000000003</v>
      </c>
      <c r="L56" s="330">
        <v>75451</v>
      </c>
      <c r="M56" s="331">
        <v>-8.1999999999999993</v>
      </c>
      <c r="N56" s="332">
        <v>-25.5</v>
      </c>
    </row>
    <row r="57" spans="1:14">
      <c r="A57" s="248"/>
      <c r="B57" s="244"/>
      <c r="C57" s="244"/>
      <c r="D57" s="244"/>
      <c r="E57" s="244"/>
      <c r="F57" s="244"/>
      <c r="G57" s="310" t="s">
        <v>510</v>
      </c>
      <c r="H57" s="311"/>
      <c r="I57" s="319">
        <v>877247</v>
      </c>
      <c r="J57" s="320">
        <v>165425</v>
      </c>
      <c r="K57" s="321">
        <v>-0.9</v>
      </c>
      <c r="L57" s="322">
        <v>146641</v>
      </c>
      <c r="M57" s="323">
        <v>0.3</v>
      </c>
      <c r="N57" s="324">
        <v>-1.2</v>
      </c>
    </row>
    <row r="58" spans="1:14">
      <c r="A58" s="248"/>
      <c r="B58" s="244"/>
      <c r="C58" s="244"/>
      <c r="D58" s="244"/>
      <c r="E58" s="244"/>
      <c r="F58" s="244"/>
      <c r="G58" s="325"/>
      <c r="H58" s="326" t="s">
        <v>507</v>
      </c>
      <c r="I58" s="327">
        <v>136071</v>
      </c>
      <c r="J58" s="328">
        <v>25659</v>
      </c>
      <c r="K58" s="329">
        <v>-48</v>
      </c>
      <c r="L58" s="330">
        <v>68142</v>
      </c>
      <c r="M58" s="331">
        <v>-9.6999999999999993</v>
      </c>
      <c r="N58" s="332">
        <v>-38.299999999999997</v>
      </c>
    </row>
    <row r="59" spans="1:14">
      <c r="A59" s="248"/>
      <c r="B59" s="244"/>
      <c r="C59" s="244"/>
      <c r="D59" s="244"/>
      <c r="E59" s="244"/>
      <c r="F59" s="244"/>
      <c r="G59" s="310" t="s">
        <v>511</v>
      </c>
      <c r="H59" s="311"/>
      <c r="I59" s="319">
        <v>515336</v>
      </c>
      <c r="J59" s="320">
        <v>98459</v>
      </c>
      <c r="K59" s="321">
        <v>-40.5</v>
      </c>
      <c r="L59" s="322">
        <v>174587</v>
      </c>
      <c r="M59" s="323">
        <v>19.100000000000001</v>
      </c>
      <c r="N59" s="324">
        <v>-59.6</v>
      </c>
    </row>
    <row r="60" spans="1:14">
      <c r="A60" s="248"/>
      <c r="B60" s="244"/>
      <c r="C60" s="244"/>
      <c r="D60" s="244"/>
      <c r="E60" s="244"/>
      <c r="F60" s="244"/>
      <c r="G60" s="325"/>
      <c r="H60" s="326" t="s">
        <v>507</v>
      </c>
      <c r="I60" s="333">
        <v>195329</v>
      </c>
      <c r="J60" s="328">
        <v>37319</v>
      </c>
      <c r="K60" s="329">
        <v>45.4</v>
      </c>
      <c r="L60" s="330">
        <v>79695</v>
      </c>
      <c r="M60" s="331">
        <v>17</v>
      </c>
      <c r="N60" s="332">
        <v>28.4</v>
      </c>
    </row>
    <row r="61" spans="1:14">
      <c r="A61" s="248"/>
      <c r="B61" s="244"/>
      <c r="C61" s="244"/>
      <c r="D61" s="244"/>
      <c r="E61" s="244"/>
      <c r="F61" s="244"/>
      <c r="G61" s="310" t="s">
        <v>512</v>
      </c>
      <c r="H61" s="334"/>
      <c r="I61" s="335">
        <v>853143</v>
      </c>
      <c r="J61" s="336">
        <v>158006</v>
      </c>
      <c r="K61" s="337">
        <v>2.2000000000000002</v>
      </c>
      <c r="L61" s="338">
        <v>166871</v>
      </c>
      <c r="M61" s="339">
        <v>11.6</v>
      </c>
      <c r="N61" s="324">
        <v>-9.4</v>
      </c>
    </row>
    <row r="62" spans="1:14">
      <c r="A62" s="248"/>
      <c r="B62" s="244"/>
      <c r="C62" s="244"/>
      <c r="D62" s="244"/>
      <c r="E62" s="244"/>
      <c r="F62" s="244"/>
      <c r="G62" s="325"/>
      <c r="H62" s="326" t="s">
        <v>507</v>
      </c>
      <c r="I62" s="327">
        <v>261687</v>
      </c>
      <c r="J62" s="328">
        <v>48373</v>
      </c>
      <c r="K62" s="329">
        <v>7</v>
      </c>
      <c r="L62" s="330">
        <v>79008</v>
      </c>
      <c r="M62" s="331">
        <v>10.199999999999999</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16.64</v>
      </c>
      <c r="G47" s="12">
        <v>20.28</v>
      </c>
      <c r="H47" s="12">
        <v>21.55</v>
      </c>
      <c r="I47" s="12">
        <v>24.52</v>
      </c>
      <c r="J47" s="13">
        <v>25.06</v>
      </c>
    </row>
    <row r="48" spans="2:10" ht="57.75" customHeight="1">
      <c r="B48" s="14"/>
      <c r="C48" s="1139" t="s">
        <v>4</v>
      </c>
      <c r="D48" s="1139"/>
      <c r="E48" s="1140"/>
      <c r="F48" s="15">
        <v>0.57999999999999996</v>
      </c>
      <c r="G48" s="16">
        <v>0.83</v>
      </c>
      <c r="H48" s="16">
        <v>0.92</v>
      </c>
      <c r="I48" s="16">
        <v>0.54</v>
      </c>
      <c r="J48" s="17">
        <v>1.05</v>
      </c>
    </row>
    <row r="49" spans="2:10" ht="57.75" customHeight="1" thickBot="1">
      <c r="B49" s="18"/>
      <c r="C49" s="1141" t="s">
        <v>5</v>
      </c>
      <c r="D49" s="1141"/>
      <c r="E49" s="1142"/>
      <c r="F49" s="19">
        <v>0.9</v>
      </c>
      <c r="G49" s="20">
        <v>4.6399999999999997</v>
      </c>
      <c r="H49" s="20">
        <v>0.53</v>
      </c>
      <c r="I49" s="20">
        <v>2.44</v>
      </c>
      <c r="J49" s="21">
        <v>0.66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0.57999999999999996</v>
      </c>
      <c r="G34" s="33">
        <v>0.83</v>
      </c>
      <c r="H34" s="33">
        <v>0.92</v>
      </c>
      <c r="I34" s="33">
        <v>0.54</v>
      </c>
      <c r="J34" s="34">
        <v>1.05</v>
      </c>
      <c r="K34" s="22"/>
      <c r="L34" s="22"/>
      <c r="M34" s="22"/>
      <c r="N34" s="22"/>
      <c r="O34" s="22"/>
      <c r="P34" s="22"/>
    </row>
    <row r="35" spans="1:16" ht="39" customHeight="1">
      <c r="A35" s="22"/>
      <c r="B35" s="35"/>
      <c r="C35" s="1143" t="s">
        <v>520</v>
      </c>
      <c r="D35" s="1144"/>
      <c r="E35" s="1145"/>
      <c r="F35" s="36">
        <v>0.19</v>
      </c>
      <c r="G35" s="37">
        <v>0.26</v>
      </c>
      <c r="H35" s="37">
        <v>0.18</v>
      </c>
      <c r="I35" s="37">
        <v>0.18</v>
      </c>
      <c r="J35" s="38">
        <v>0.23</v>
      </c>
      <c r="K35" s="22"/>
      <c r="L35" s="22"/>
      <c r="M35" s="22"/>
      <c r="N35" s="22"/>
      <c r="O35" s="22"/>
      <c r="P35" s="22"/>
    </row>
    <row r="36" spans="1:16" ht="39" customHeight="1">
      <c r="A36" s="22"/>
      <c r="B36" s="35"/>
      <c r="C36" s="1143" t="s">
        <v>521</v>
      </c>
      <c r="D36" s="1144"/>
      <c r="E36" s="1145"/>
      <c r="F36" s="36">
        <v>0.21</v>
      </c>
      <c r="G36" s="37">
        <v>7.0000000000000007E-2</v>
      </c>
      <c r="H36" s="37">
        <v>0.06</v>
      </c>
      <c r="I36" s="37">
        <v>0.03</v>
      </c>
      <c r="J36" s="38">
        <v>7.0000000000000007E-2</v>
      </c>
      <c r="K36" s="22"/>
      <c r="L36" s="22"/>
      <c r="M36" s="22"/>
      <c r="N36" s="22"/>
      <c r="O36" s="22"/>
      <c r="P36" s="22"/>
    </row>
    <row r="37" spans="1:16" ht="39" customHeight="1">
      <c r="A37" s="22"/>
      <c r="B37" s="35"/>
      <c r="C37" s="1143" t="s">
        <v>522</v>
      </c>
      <c r="D37" s="1144"/>
      <c r="E37" s="1145"/>
      <c r="F37" s="36">
        <v>0.08</v>
      </c>
      <c r="G37" s="37">
        <v>0.05</v>
      </c>
      <c r="H37" s="37">
        <v>0.06</v>
      </c>
      <c r="I37" s="37">
        <v>0.04</v>
      </c>
      <c r="J37" s="38">
        <v>7.0000000000000007E-2</v>
      </c>
      <c r="K37" s="22"/>
      <c r="L37" s="22"/>
      <c r="M37" s="22"/>
      <c r="N37" s="22"/>
      <c r="O37" s="22"/>
      <c r="P37" s="22"/>
    </row>
    <row r="38" spans="1:16" ht="39" customHeight="1">
      <c r="A38" s="22"/>
      <c r="B38" s="35"/>
      <c r="C38" s="1143" t="s">
        <v>523</v>
      </c>
      <c r="D38" s="1144"/>
      <c r="E38" s="1145"/>
      <c r="F38" s="36">
        <v>0.04</v>
      </c>
      <c r="G38" s="37">
        <v>0.05</v>
      </c>
      <c r="H38" s="37">
        <v>0.06</v>
      </c>
      <c r="I38" s="37">
        <v>0.05</v>
      </c>
      <c r="J38" s="38">
        <v>0.04</v>
      </c>
      <c r="K38" s="22"/>
      <c r="L38" s="22"/>
      <c r="M38" s="22"/>
      <c r="N38" s="22"/>
      <c r="O38" s="22"/>
      <c r="P38" s="22"/>
    </row>
    <row r="39" spans="1:16" ht="39" customHeight="1">
      <c r="A39" s="22"/>
      <c r="B39" s="35"/>
      <c r="C39" s="1143" t="s">
        <v>524</v>
      </c>
      <c r="D39" s="1144"/>
      <c r="E39" s="1145"/>
      <c r="F39" s="36">
        <v>7.0000000000000007E-2</v>
      </c>
      <c r="G39" s="37">
        <v>0.2</v>
      </c>
      <c r="H39" s="37">
        <v>0.05</v>
      </c>
      <c r="I39" s="37">
        <v>0.11</v>
      </c>
      <c r="J39" s="38">
        <v>0.03</v>
      </c>
      <c r="K39" s="22"/>
      <c r="L39" s="22"/>
      <c r="M39" s="22"/>
      <c r="N39" s="22"/>
      <c r="O39" s="22"/>
      <c r="P39" s="22"/>
    </row>
    <row r="40" spans="1:16" ht="39" customHeight="1">
      <c r="A40" s="22"/>
      <c r="B40" s="35"/>
      <c r="C40" s="1143" t="s">
        <v>525</v>
      </c>
      <c r="D40" s="1144"/>
      <c r="E40" s="1145"/>
      <c r="F40" s="36">
        <v>0.04</v>
      </c>
      <c r="G40" s="37">
        <v>0.03</v>
      </c>
      <c r="H40" s="37">
        <v>0.02</v>
      </c>
      <c r="I40" s="37">
        <v>0.01</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527</v>
      </c>
      <c r="D43" s="1147"/>
      <c r="E43" s="1148"/>
      <c r="F43" s="41">
        <v>0</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917</v>
      </c>
      <c r="L45" s="60">
        <v>911</v>
      </c>
      <c r="M45" s="60">
        <v>896</v>
      </c>
      <c r="N45" s="60">
        <v>827</v>
      </c>
      <c r="O45" s="61">
        <v>816</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138</v>
      </c>
      <c r="L48" s="64">
        <v>130</v>
      </c>
      <c r="M48" s="64">
        <v>108</v>
      </c>
      <c r="N48" s="64">
        <v>109</v>
      </c>
      <c r="O48" s="65">
        <v>127</v>
      </c>
      <c r="P48" s="48"/>
      <c r="Q48" s="48"/>
      <c r="R48" s="48"/>
      <c r="S48" s="48"/>
      <c r="T48" s="48"/>
      <c r="U48" s="48"/>
    </row>
    <row r="49" spans="1:21" ht="30.75" customHeight="1">
      <c r="A49" s="48"/>
      <c r="B49" s="1161"/>
      <c r="C49" s="1162"/>
      <c r="D49" s="62"/>
      <c r="E49" s="1153" t="s">
        <v>16</v>
      </c>
      <c r="F49" s="1153"/>
      <c r="G49" s="1153"/>
      <c r="H49" s="1153"/>
      <c r="I49" s="1153"/>
      <c r="J49" s="1154"/>
      <c r="K49" s="63">
        <v>14</v>
      </c>
      <c r="L49" s="64">
        <v>13</v>
      </c>
      <c r="M49" s="64">
        <v>9</v>
      </c>
      <c r="N49" s="64">
        <v>5</v>
      </c>
      <c r="O49" s="65">
        <v>1</v>
      </c>
      <c r="P49" s="48"/>
      <c r="Q49" s="48"/>
      <c r="R49" s="48"/>
      <c r="S49" s="48"/>
      <c r="T49" s="48"/>
      <c r="U49" s="48"/>
    </row>
    <row r="50" spans="1:21" ht="30.75" customHeight="1">
      <c r="A50" s="48"/>
      <c r="B50" s="1161"/>
      <c r="C50" s="1162"/>
      <c r="D50" s="62"/>
      <c r="E50" s="1153" t="s">
        <v>17</v>
      </c>
      <c r="F50" s="1153"/>
      <c r="G50" s="1153"/>
      <c r="H50" s="1153"/>
      <c r="I50" s="1153"/>
      <c r="J50" s="1154"/>
      <c r="K50" s="63">
        <v>23</v>
      </c>
      <c r="L50" s="64">
        <v>22</v>
      </c>
      <c r="M50" s="64">
        <v>22</v>
      </c>
      <c r="N50" s="64">
        <v>19</v>
      </c>
      <c r="O50" s="65">
        <v>16</v>
      </c>
      <c r="P50" s="48"/>
      <c r="Q50" s="48"/>
      <c r="R50" s="48"/>
      <c r="S50" s="48"/>
      <c r="T50" s="48"/>
      <c r="U50" s="48"/>
    </row>
    <row r="51" spans="1:21" ht="30.75" customHeight="1">
      <c r="A51" s="48"/>
      <c r="B51" s="1163"/>
      <c r="C51" s="1164"/>
      <c r="D51" s="66"/>
      <c r="E51" s="1153" t="s">
        <v>18</v>
      </c>
      <c r="F51" s="1153"/>
      <c r="G51" s="1153"/>
      <c r="H51" s="1153"/>
      <c r="I51" s="1153"/>
      <c r="J51" s="1154"/>
      <c r="K51" s="63">
        <v>2</v>
      </c>
      <c r="L51" s="64">
        <v>1</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674</v>
      </c>
      <c r="L52" s="64">
        <v>683</v>
      </c>
      <c r="M52" s="64">
        <v>661</v>
      </c>
      <c r="N52" s="64">
        <v>609</v>
      </c>
      <c r="O52" s="65">
        <v>615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420</v>
      </c>
      <c r="L53" s="69">
        <v>394</v>
      </c>
      <c r="M53" s="69">
        <v>375</v>
      </c>
      <c r="N53" s="69">
        <v>352</v>
      </c>
      <c r="O53" s="70">
        <v>346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山本奨</cp:lastModifiedBy>
  <cp:lastPrinted>2015-04-03T13:02:22Z</cp:lastPrinted>
  <dcterms:created xsi:type="dcterms:W3CDTF">2015-02-17T05:53:16Z</dcterms:created>
  <dcterms:modified xsi:type="dcterms:W3CDTF">2015-04-03T13:08:38Z</dcterms:modified>
  <cp:category/>
</cp:coreProperties>
</file>