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40総務課\043財政係\財政係長\04 財政状況\令和２年度\平成30年度分財政状況資料集\"/>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<sst xmlns="http://schemas.openxmlformats.org/spreadsheetml/2006/main" count="1140" uniqueCount="594">
  <si>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</si>
  <si>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</si>
  <si>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</si>
  <si>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</si>
  <si>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</si>
  <si>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</si>
  <si>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</si>
  <si>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</si>
  <si>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</si>
  <si>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</si>
  <si>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</si>
  <si>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</si>
  <si>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</si>
  <si>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</si>
  <si>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</si>
  <si>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</si>
  <si>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</si>
  <si>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</si>
  <si>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</si>
  <si>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</si>
  <si>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</si>
  <si>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</si>
  <si>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</si>
  <si>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</si>
  <si>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</si>
  <si>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</si>
  <si>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</si>
  <si>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</si>
  <si>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</si>
  <si>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</si>
  <si>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</si>
  <si>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</si>
  <si>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</si>
  <si>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</si>
  <si>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</si>
  <si>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</si>
  <si>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</si>
  <si>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</si>
  <si>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</si>
  <si>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</si>
  <si>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</si>
  <si>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</si>
  <si>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</si>
  <si>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</si>
  <si>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</si>
  <si>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</si>
  <si>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</si>
  <si>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</si>
  <si>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</si>
  <si>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</si>
  <si>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</si>
  <si>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</si>
  <si>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</si>
  <si>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</si>
  <si>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</si>
  <si>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</si>
  <si>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</si>
  <si>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</si>
  <si>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</si>
  <si>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</si>
  <si>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</si>
  <si>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</si>
  <si>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</si>
  <si>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</si>
  <si>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</si>
  <si>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</si>
  <si>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</si>
  <si>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</si>
  <si>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</si>
  <si>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</si>
  <si>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</si>
  <si>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</si>
  <si>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</si>
  <si>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</si>
  <si>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</si>
  <si>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</si>
  <si>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</si>
  <si>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</si>
  <si>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</si>
  <si>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</si>
  <si>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</si>
  <si>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</si>
  <si>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</si>
  <si>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</si>
  <si>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</si>
  <si>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</si>
  <si>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</si>
  <si>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</si>
  <si>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</si>
  <si>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</si>
  <si>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</si>
  <si>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</si>
  <si>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</si>
  <si>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</si>
  <si>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</si>
  <si>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</si>
  <si>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</si>
  <si>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</si>
  <si>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</si>
  <si>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</si>
  <si>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</si>
  <si>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</si>
  <si>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</si>
  <si>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</si>
  <si>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</si>
  <si>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</si>
  <si>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</si>
  <si>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</si>
  <si>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</si>
  <si>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</si>
  <si>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</si>
  <si>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</si>
  <si>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</si>
  <si>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</si>
  <si>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</si>
  <si>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</si>
  <si>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</si>
  <si>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</si>
  <si>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</si>
  <si>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</si>
  <si>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</si>
  <si>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</si>
  <si>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</si>
  <si>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</si>
  <si>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</si>
  <si>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</si>
  <si>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</si>
  <si>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</si>
  <si>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</si>
  <si>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</si>
  <si>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</si>
  <si>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</si>
  <si>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</si>
  <si>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</si>
  <si>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</si>
  <si>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</si>
  <si>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</si>
  <si>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</si>
  <si>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</si>
  <si>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</si>
  <si>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</si>
  <si>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</si>
  <si>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</si>
  <si>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</si>
  <si>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</si>
  <si>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</si>
  <si>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</si>
  <si>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</si>
  <si>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</si>
  <si>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</si>
  <si>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</si>
  <si>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</si>
  <si>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</si>
  <si>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4"/>
  </si>
  <si>
    <t>うち日本人(％)</t>
    <phoneticPr fontId="5"/>
  </si>
  <si>
    <t>-2.6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</si>
  <si>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</si>
  <si>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</si>
  <si>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</si>
  <si>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</si>
  <si>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</si>
  <si>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</si>
  <si>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</si>
  <si>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</si>
  <si>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</si>
  <si>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</si>
  <si>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</si>
  <si>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</si>
  <si>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</si>
  <si>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</si>
  <si>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</si>
  <si>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</si>
  <si>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</si>
  <si>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</si>
  <si>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</si>
  <si>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</si>
  <si>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</si>
  <si>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</si>
  <si>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</si>
  <si>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</si>
  <si>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</si>
  <si>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</si>
  <si>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</si>
  <si>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</si>
  <si>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</si>
  <si>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</si>
  <si>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</si>
  <si>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</si>
  <si>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</si>
  <si>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</si>
  <si>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</si>
  <si>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</si>
  <si>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</si>
  <si>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</si>
  <si>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</si>
  <si>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</si>
  <si>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</si>
  <si>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</si>
  <si>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</si>
  <si>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</si>
  <si>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</si>
  <si>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</si>
  <si>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</si>
  <si>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</si>
  <si>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</si>
  <si>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</si>
  <si>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</si>
  <si>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</si>
  <si>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</si>
  <si>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</si>
  <si>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</si>
  <si>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</si>
  <si>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</si>
  <si>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</si>
  <si>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</si>
  <si>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北海道えりも町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</si>
  <si>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</si>
  <si>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</si>
  <si>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</si>
  <si>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</si>
  <si>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</si>
  <si>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</si>
  <si>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</si>
  <si>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</si>
  <si>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</si>
  <si>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</si>
  <si>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</si>
  <si>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</si>
  <si>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</si>
  <si>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</si>
  <si>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</si>
  <si>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</si>
  <si>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</si>
  <si>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</si>
  <si>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</si>
  <si>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</si>
  <si>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</si>
  <si>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</si>
  <si>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</si>
  <si>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</si>
  <si>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</si>
  <si>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</si>
  <si>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</si>
  <si>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</si>
  <si>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</si>
  <si>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</si>
  <si>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</si>
  <si>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</si>
  <si>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</si>
  <si>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</si>
  <si>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</si>
  <si>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</si>
  <si>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</si>
  <si>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</si>
  <si>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</si>
  <si>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</si>
  <si>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</si>
  <si>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</si>
  <si>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</si>
  <si>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</si>
  <si>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</si>
  <si>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</si>
  <si>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</si>
  <si>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</si>
  <si>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</si>
  <si>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</si>
  <si>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</si>
  <si>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</si>
  <si>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</si>
  <si>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</si>
  <si>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</si>
  <si>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</si>
  <si>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</si>
  <si>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</si>
  <si>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</si>
  <si>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</si>
  <si>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</si>
  <si>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</si>
  <si>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</si>
  <si>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</si>
  <si>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</si>
  <si>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</si>
  <si>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</si>
  <si>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</si>
  <si>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</si>
  <si>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</si>
  <si>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</si>
  <si>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</si>
  <si>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</si>
  <si>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</si>
  <si>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</si>
  <si>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</si>
  <si>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</si>
  <si>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</si>
  <si>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</si>
  <si>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</si>
  <si>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</si>
  <si>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</si>
  <si>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</si>
  <si>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</si>
  <si>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</si>
  <si>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</si>
  <si>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</si>
  <si>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</si>
  <si>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</si>
  <si>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</si>
  <si>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</si>
  <si>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</si>
  <si>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</si>
  <si>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</si>
  <si>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</si>
  <si>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</si>
  <si>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</si>
  <si>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</si>
  <si>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</si>
  <si>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</si>
  <si>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</si>
  <si>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</si>
  <si>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</si>
  <si>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</si>
  <si>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</si>
  <si>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</si>
  <si>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</si>
  <si>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</si>
  <si>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</si>
  <si>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</si>
  <si>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</si>
  <si>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</si>
  <si>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</si>
  <si>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</si>
  <si>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</si>
  <si>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</si>
  <si>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</si>
  <si>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</si>
  <si>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</si>
  <si>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</si>
  <si>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</si>
  <si>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</si>
  <si>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</si>
  <si>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</si>
  <si>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</si>
  <si>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</si>
  <si>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</si>
  <si>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</si>
  <si>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</si>
  <si>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</si>
  <si>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</si>
  <si>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</si>
  <si>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</si>
  <si>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</si>
  <si>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</si>
  <si>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</si>
  <si>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</si>
  <si>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</si>
  <si>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</si>
  <si>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</si>
  <si>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</si>
  <si>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</si>
  <si>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</si>
  <si>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</si>
  <si>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</si>
  <si>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</si>
  <si>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</si>
  <si>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</si>
  <si>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</si>
  <si>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北海道えりも町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</si>
  <si>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</si>
  <si>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</si>
  <si>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</si>
  <si>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</si>
  <si>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</si>
  <si>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</si>
  <si>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</si>
  <si>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</si>
  <si>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</si>
  <si>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</si>
  <si>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</si>
  <si>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</si>
  <si>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</si>
  <si>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</si>
  <si>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</si>
  <si>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</si>
  <si>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</si>
  <si>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</si>
  <si>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</si>
  <si>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</si>
  <si>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</si>
  <si>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</si>
  <si>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</si>
  <si>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</si>
  <si>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</si>
  <si>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</si>
  <si>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</si>
  <si>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</si>
  <si>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</si>
  <si>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</si>
  <si>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</si>
  <si>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</si>
  <si>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</si>
  <si>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</si>
  <si>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</si>
  <si>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</si>
  <si>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</si>
  <si>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</si>
  <si>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</si>
  <si>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</si>
  <si>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</si>
  <si>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</si>
  <si>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</si>
  <si>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</si>
  <si>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</si>
  <si>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</si>
  <si>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</si>
  <si>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</si>
  <si>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</si>
  <si>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</si>
  <si>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</si>
  <si>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</si>
  <si>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</si>
  <si>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</si>
  <si>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</si>
  <si>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</si>
  <si>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</si>
  <si>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</si>
  <si>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</si>
  <si>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</si>
  <si>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</si>
  <si>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</si>
  <si>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</si>
  <si>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</si>
  <si>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</si>
  <si>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</si>
  <si>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</si>
  <si>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</si>
  <si>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</si>
  <si>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</si>
  <si>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</si>
  <si>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</si>
  <si>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</si>
  <si>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</si>
  <si>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</si>
  <si>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</si>
  <si>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</si>
  <si>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</si>
  <si>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</si>
  <si>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</si>
  <si>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</si>
  <si>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</si>
  <si>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</si>
  <si>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</si>
  <si>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</si>
  <si>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</si>
  <si>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</si>
  <si>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</si>
  <si>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</si>
  <si>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</si>
  <si>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</si>
  <si>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</si>
  <si>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</si>
  <si>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</si>
  <si>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</si>
  <si>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</si>
  <si>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</si>
  <si>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</si>
  <si>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</si>
  <si>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</si>
  <si>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</si>
  <si>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</si>
  <si>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</si>
  <si>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</si>
  <si>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</si>
  <si>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</si>
  <si>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</si>
  <si>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</si>
  <si>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</si>
  <si>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</si>
  <si>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</si>
  <si>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</si>
  <si>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</si>
  <si>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</si>
  <si>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</si>
  <si>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</si>
  <si>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</si>
  <si>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</si>
  <si>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</si>
  <si>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</si>
  <si>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</si>
  <si>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</si>
  <si>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</si>
  <si>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</si>
  <si>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</si>
  <si>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</si>
  <si>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</si>
  <si>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</si>
  <si>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</si>
  <si>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</si>
  <si>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</si>
  <si>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</si>
  <si>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</si>
  <si>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</si>
  <si>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</si>
  <si>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</si>
  <si>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</si>
  <si>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</si>
  <si>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</si>
  <si>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</si>
  <si>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</si>
  <si>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</si>
  <si>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</si>
  <si>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</si>
  <si>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</si>
  <si>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</si>
  <si>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</si>
  <si>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</si>
  <si>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</si>
  <si>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</si>
  <si>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</si>
  <si>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</si>
  <si>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</si>
  <si>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</si>
  <si>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</si>
  <si>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</si>
  <si>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</si>
  <si>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</si>
  <si>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</si>
  <si>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</si>
  <si>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</si>
  <si>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</si>
  <si>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</si>
  <si>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</si>
  <si>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</si>
  <si>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</si>
  <si>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</si>
  <si>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</si>
  <si>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</si>
  <si>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</si>
  <si>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</si>
  <si>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</si>
  <si>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</si>
  <si>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</si>
  <si>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</si>
  <si>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</si>
  <si>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</si>
  <si>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</si>
  <si>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</si>
  <si>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</si>
  <si>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</si>
  <si>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</si>
  <si>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</si>
  <si>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</si>
  <si>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</si>
  <si>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</si>
  <si>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</si>
  <si>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</si>
  <si>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</si>
  <si>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16.75</t>
  </si>
  <si>
    <t>一般会計</t>
  </si>
  <si>
    <t>介護保険特別会計</t>
  </si>
  <si>
    <t>国民健康保険特別会計</t>
  </si>
  <si>
    <t>診療所特別会計</t>
  </si>
  <si>
    <t>簡易水道特別会計</t>
  </si>
  <si>
    <t>下水道特別会計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</si>
  <si>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</si>
  <si>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</si>
  <si>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</si>
  <si>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</si>
  <si>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</si>
  <si>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</si>
  <si>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</si>
  <si>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</si>
  <si>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</si>
  <si>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</si>
  <si>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</si>
  <si>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t>
    <phoneticPr fontId="2"/>
  </si>
  <si>
    <t>日高管内地方税滞納整理機構</t>
    <rPh sb="0" eb="2">
      <t>ヒダカ</t>
    </rPh>
    <rPh sb="2" eb="4">
      <t>カンナイ</t>
    </rPh>
    <rPh sb="4" eb="7">
      <t>チホウゼイ</t>
    </rPh>
    <rPh sb="7" eb="9">
      <t>タイノウ</t>
    </rPh>
    <rPh sb="9" eb="11">
      <t>セイリ</t>
    </rPh>
    <rPh sb="11" eb="13">
      <t>キコウ</t>
    </rPh>
    <phoneticPr fontId="2"/>
  </si>
  <si>
    <t>えりも町社会福祉基金</t>
    <rPh sb="3" eb="4">
      <t>チョウ</t>
    </rPh>
    <rPh sb="4" eb="6">
      <t>シャカイ</t>
    </rPh>
    <rPh sb="6" eb="8">
      <t>フクシ</t>
    </rPh>
    <rPh sb="8" eb="10">
      <t>キキン</t>
    </rPh>
    <phoneticPr fontId="2"/>
  </si>
  <si>
    <t>えりも町漁業集落排水事業償還基金</t>
    <rPh sb="3" eb="4">
      <t>チョウ</t>
    </rPh>
    <rPh sb="4" eb="6">
      <t>ギョギョウ</t>
    </rPh>
    <rPh sb="6" eb="8">
      <t>シュウラク</t>
    </rPh>
    <rPh sb="8" eb="10">
      <t>ハイスイ</t>
    </rPh>
    <rPh sb="10" eb="12">
      <t>ジギョウ</t>
    </rPh>
    <rPh sb="12" eb="14">
      <t>ショウカン</t>
    </rPh>
    <rPh sb="14" eb="16">
      <t>キキン</t>
    </rPh>
    <phoneticPr fontId="2"/>
  </si>
  <si>
    <t>えりも町中山間ふるさと・水と土保全基金</t>
    <rPh sb="3" eb="4">
      <t>チョウ</t>
    </rPh>
    <rPh sb="4" eb="7">
      <t>チュウサンカン</t>
    </rPh>
    <rPh sb="12" eb="13">
      <t>ミズ</t>
    </rPh>
    <rPh sb="14" eb="15">
      <t>ツチ</t>
    </rPh>
    <rPh sb="15" eb="17">
      <t>ホゼン</t>
    </rPh>
    <rPh sb="17" eb="19">
      <t>キキン</t>
    </rPh>
    <phoneticPr fontId="2"/>
  </si>
  <si>
    <t>えりも町社会教育振興基金</t>
    <rPh sb="3" eb="4">
      <t>チョウ</t>
    </rPh>
    <rPh sb="4" eb="6">
      <t>シャカイ</t>
    </rPh>
    <rPh sb="6" eb="8">
      <t>キョウイク</t>
    </rPh>
    <rPh sb="8" eb="10">
      <t>シンコウ</t>
    </rPh>
    <rPh sb="10" eb="12">
      <t>キキン</t>
    </rPh>
    <phoneticPr fontId="2"/>
  </si>
  <si>
    <t>えりも町複合施設整備基金</t>
    <rPh sb="3" eb="4">
      <t>チョウ</t>
    </rPh>
    <rPh sb="4" eb="6">
      <t>フクゴウ</t>
    </rPh>
    <rPh sb="6" eb="8">
      <t>シセツ</t>
    </rPh>
    <rPh sb="8" eb="10">
      <t>セイビ</t>
    </rPh>
    <rPh sb="10" eb="12">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</si>
  <si>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</si>
  <si>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</si>
  <si>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</si>
  <si>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</si>
  <si>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</si>
  <si>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主に地方債残高の減による将来負担額の減少と、普通交付税の増により平成29年度から2.2ポイント改善してる。今後数年間で大型事業が計画され地方債残高の増加が見込まれることから、充当可能基金残高にも注視しながら、将来世代に過度な負担が残らない公共施設の維持管理を行うよう努めていく。</t>
    <rPh sb="1" eb="3">
      <t>ショウライ</t>
    </rPh>
    <rPh sb="3" eb="5">
      <t>フタン</t>
    </rPh>
    <rPh sb="5" eb="7">
      <t>ヒリツ</t>
    </rPh>
    <rPh sb="9" eb="10">
      <t>オモ</t>
    </rPh>
    <rPh sb="11" eb="14">
      <t>チホウサイ</t>
    </rPh>
    <rPh sb="14" eb="16">
      <t>ザンダカ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</si>
  <si>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</si>
  <si>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</si>
  <si>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</si>
  <si>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</si>
  <si>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</si>
  <si>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</si>
  <si>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の単年度比率については、公債費の減少と普通交付税の増によって平成29年度から0.4ポイントの減であるが、3か年平均は、普通交付税の大幅な増があった平成27年度が算定期間外となったため、微増となっている。平成30年度の実質公債費比率（単年度）は11.2％で、３か年平均の10.9％を上回っている。今後、標準財政規模の減少が見込まれることから、計画的な地方債の発行と充当可能基金の運用により、実質公債費比率と将来負担比率の急激な上昇を抑制していく。</t>
    <rPh sb="1" eb="3">
      <t>ジッシツ</t>
    </rPh>
    <rPh sb="3" eb="6">
      <t>コウサイヒ</t>
    </rPh>
    <rPh sb="6" eb="8">
      <t>ヒリツ</t>
    </rPh>
    <rPh sb="9" eb="12">
      <t>タンネンド</t>
    </rPh>
    <rPh sb="12" eb="14">
      <t>ヒリツ</t>
    </rPh>
    <rPh sb="20" eb="23">
      <t>コウサイヒ</t>
    </rPh>
    <rPh sb="24" eb="26">
      <t>ゲンショウ</t>
    </rPh>
    <rPh sb="27" eb="29">
      <t>フツウ</t>
    </rPh>
    <rPh sb="29" eb="31">
      <t>コウフ</t>
    </rPh>
    <rPh sb="31" eb="32">
      <t>ゼイ</t>
    </rPh>
    <rPh sb="33" eb="34">
      <t>ゾウ</t>
    </rPh>
    <rPh sb="38" eb="40">
      <t>ヘイセイ</t>
    </rPh>
    <rPh sb="42" eb="44">
      <t>ネンド</t>
    </rPh>
    <rPh sb="54" eb="55">
      <t>ゲン</t>
    </rPh>
    <rPh sb="62" eb="63">
      <t>ネン</t>
    </rPh>
    <rPh sb="63" eb="65">
      <t>ヘイキン</t>
    </rPh>
    <rPh sb="67" eb="69">
      <t>フツウ</t>
    </rPh>
    <rPh sb="69" eb="72">
      <t>コウフゼイ</t>
    </rPh>
    <rPh sb="73" eb="75">
      <t>オオハバ</t>
    </rPh>
    <rPh sb="76" eb="77">
      <t>ゾウ</t>
    </rPh>
    <rPh sb="81" eb="83">
      <t>ヘイセイ</t>
    </rPh>
    <rPh sb="85" eb="87">
      <t>ネンド</t>
    </rPh>
    <rPh sb="88" eb="90">
      <t>サンテイ</t>
    </rPh>
    <rPh sb="90" eb="92">
      <t>キカン</t>
    </rPh>
    <rPh sb="92" eb="93">
      <t>ガイ</t>
    </rPh>
    <rPh sb="100" eb="102">
      <t>ビゾウ</t>
    </rPh>
    <rPh sb="109" eb="111">
      <t>ヘイセイ</t>
    </rPh>
    <rPh sb="113" eb="115">
      <t>ネンド</t>
    </rPh>
    <rPh sb="116" eb="118">
      <t>ジッシツ</t>
    </rPh>
    <rPh sb="118" eb="121">
      <t>コウサイヒ</t>
    </rPh>
    <rPh sb="121" eb="123">
      <t>ヒリツ</t>
    </rPh>
    <rPh sb="124" eb="127">
      <t>タンネンド</t>
    </rPh>
    <rPh sb="138" eb="139">
      <t>ネン</t>
    </rPh>
    <rPh sb="148" eb="150">
      <t>ウワマワ</t>
    </rPh>
    <rPh sb="155" eb="157">
      <t>コンゴ</t>
    </rPh>
    <rPh sb="158" eb="160">
      <t>ヒョウジュン</t>
    </rPh>
    <rPh sb="160" eb="162">
      <t>ザイセイ</t>
    </rPh>
    <rPh sb="162" eb="164">
      <t>キボ</t>
    </rPh>
    <rPh sb="165" eb="167">
      <t>ゲンショウ</t>
    </rPh>
    <rPh sb="168" eb="170">
      <t>ミコ</t>
    </rPh>
    <rPh sb="178" eb="181">
      <t>ケイカクテキ</t>
    </rPh>
    <rPh sb="182" eb="185">
      <t>チホウサイ</t>
    </rPh>
    <rPh sb="186" eb="188">
      <t>ハッコウ</t>
    </rPh>
    <rPh sb="189" eb="191">
      <t>ジュウトウ</t>
    </rPh>
    <rPh sb="191" eb="193">
      <t>カノウ</t>
    </rPh>
    <rPh sb="193" eb="195">
      <t>キキン</t>
    </rPh>
    <rPh sb="196" eb="198">
      <t>ウンヨウ</t>
    </rPh>
    <rPh sb="202" eb="204">
      <t>ジッシツ</t>
    </rPh>
    <rPh sb="204" eb="207">
      <t>コウサイヒ</t>
    </rPh>
    <rPh sb="207" eb="209">
      <t>ヒリツ</t>
    </rPh>
    <rPh sb="210" eb="212">
      <t>ショウライ</t>
    </rPh>
    <rPh sb="212" eb="214">
      <t>フタン</t>
    </rPh>
    <rPh sb="214" eb="216">
      <t>ヒリツ</t>
    </rPh>
    <rPh sb="217" eb="219">
      <t>キュウゲキ</t>
    </rPh>
    <rPh sb="220" eb="222">
      <t>ジョウショウ</t>
    </rPh>
    <rPh sb="223" eb="225">
      <t>ヨクセイ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</si>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</sst>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c:ext xmlns:c16="http://schemas.microsoft.com/office/drawing/2014/chart" uri="{C3380CC4-5D6E-409C-BE32-E72D297353CC}">
              <c16:uniqueId val="{00000000-AE36-4E30-A34E-9A372FD1A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92251</c:v>
                </c:pt>
                <c:pt idx="1">
                  <c:v>97702</c:v>
                </c:pt>
                <c:pt idx="2">
                  <c:v>105785</c:v>
                </c:pt>
                <c:pt idx="3">
                  <c:v>117505</c:v>
                </c:pt>
                <c:pt idx="4">
                  <c:v>108451</c:v>
                </c:pt>
              </c:numCache>
            </c:numRef>
          </c:val>
          <c:smooth val="0"/>
          <c:extLst>
            <c:ext xmlns:c16="http://schemas.microsoft.com/office/drawing/2014/chart" uri="{C3380CC4-5D6E-409C-BE32-E72D297353CC}">
              <c16:uniqueId val="{00000001-AE36-4E30-A34E-9A372FD1A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1.1100000000000001</c:v>
                </c:pt>
                <c:pt idx="1">
                  <c:v>1.17</c:v>
                </c:pt>
                <c:pt idx="2">
                  <c:v>1.46</c:v>
                </c:pt>
                <c:pt idx="3">
                  <c:v>1.21</c:v>
                </c:pt>
                <c:pt idx="4">
                  <c:v>1.72</c:v>
                </c:pt>
              </c:numCache>
            </c:numRef>
          </c:val>
          <c:extLst>
            <c:ext xmlns:c16="http://schemas.microsoft.com/office/drawing/2014/chart" uri="{C3380CC4-5D6E-409C-BE32-E72D297353CC}">
              <c16:uniqueId val="{00000000-428F-4073-8587-B192CB8305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29.94</c:v>
                </c:pt>
                <c:pt idx="1">
                  <c:v>35.33</c:v>
                </c:pt>
                <c:pt idx="2">
                  <c:v>37.770000000000003</c:v>
                </c:pt>
                <c:pt idx="3">
                  <c:v>23.28</c:v>
                </c:pt>
                <c:pt idx="4">
                  <c:v>24.18</c:v>
                </c:pt>
              </c:numCache>
            </c:numRef>
          </c:val>
          <c:extLst>
            <c:ext xmlns:c16="http://schemas.microsoft.com/office/drawing/2014/chart" uri="{C3380CC4-5D6E-409C-BE32-E72D297353CC}">
              <c16:uniqueId val="{00000001-428F-4073-8587-B192CB8305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4.57</c:v>
                </c:pt>
                <c:pt idx="1">
                  <c:v>6.79</c:v>
                </c:pt>
                <c:pt idx="2">
                  <c:v>0.38</c:v>
                </c:pt>
                <c:pt idx="3">
                  <c:v>-16.75</c:v>
                </c:pt>
                <c:pt idx="4">
                  <c:v>1.58</c:v>
                </c:pt>
              </c:numCache>
            </c:numRef>
          </c:val>
          <c:smooth val="0"/>
          <c:extLst>
            <c:ext xmlns:c16="http://schemas.microsoft.com/office/drawing/2014/chart" uri="{C3380CC4-5D6E-409C-BE32-E72D297353CC}">
              <c16:uniqueId val="{00000002-428F-4073-8587-B192CB8305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BA-48FF-987D-F4989FCDCA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BA-48FF-987D-F4989FCDCA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4BA-48FF-987D-F4989FCDCA4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4BA-48FF-987D-F4989FCDCA41}"/>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4-B4BA-48FF-987D-F4989FCDCA41}"/>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0.02</c:v>
                </c:pt>
                <c:pt idx="8">
                  <c:v>#N/A</c:v>
                </c:pt>
                <c:pt idx="9">
                  <c:v>0.04</c:v>
                </c:pt>
              </c:numCache>
            </c:numRef>
          </c:val>
          <c:extLst>
            <c:ext xmlns:c16="http://schemas.microsoft.com/office/drawing/2014/chart" uri="{C3380CC4-5D6E-409C-BE32-E72D297353CC}">
              <c16:uniqueId val="{00000005-B4BA-48FF-987D-F4989FCDCA41}"/>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7.0000000000000007E-2</c:v>
                </c:pt>
                <c:pt idx="4">
                  <c:v>#N/A</c:v>
                </c:pt>
                <c:pt idx="5">
                  <c:v>7.0000000000000007E-2</c:v>
                </c:pt>
                <c:pt idx="6">
                  <c:v>#N/A</c:v>
                </c:pt>
                <c:pt idx="7">
                  <c:v>0.05</c:v>
                </c:pt>
                <c:pt idx="8">
                  <c:v>#N/A</c:v>
                </c:pt>
                <c:pt idx="9">
                  <c:v>0.05</c:v>
                </c:pt>
              </c:numCache>
            </c:numRef>
          </c:val>
          <c:extLst>
            <c:ext xmlns:c16="http://schemas.microsoft.com/office/drawing/2014/chart" uri="{C3380CC4-5D6E-409C-BE32-E72D297353CC}">
              <c16:uniqueId val="{00000006-B4BA-48FF-987D-F4989FCDCA4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0.23</c:v>
                </c:pt>
                <c:pt idx="2">
                  <c:v>#N/A</c:v>
                </c:pt>
                <c:pt idx="3">
                  <c:v>0.2</c:v>
                </c:pt>
                <c:pt idx="4">
                  <c:v>#N/A</c:v>
                </c:pt>
                <c:pt idx="5">
                  <c:v>0.73</c:v>
                </c:pt>
                <c:pt idx="6">
                  <c:v>#N/A</c:v>
                </c:pt>
                <c:pt idx="7">
                  <c:v>0.64</c:v>
                </c:pt>
                <c:pt idx="8">
                  <c:v>#N/A</c:v>
                </c:pt>
                <c:pt idx="9">
                  <c:v>0.3</c:v>
                </c:pt>
              </c:numCache>
            </c:numRef>
          </c:val>
          <c:extLst>
            <c:ext xmlns:c16="http://schemas.microsoft.com/office/drawing/2014/chart" uri="{C3380CC4-5D6E-409C-BE32-E72D297353CC}">
              <c16:uniqueId val="{00000007-B4BA-48FF-987D-F4989FCDCA4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0.16</c:v>
                </c:pt>
                <c:pt idx="2">
                  <c:v>#N/A</c:v>
                </c:pt>
                <c:pt idx="3">
                  <c:v>0.22</c:v>
                </c:pt>
                <c:pt idx="4">
                  <c:v>#N/A</c:v>
                </c:pt>
                <c:pt idx="5">
                  <c:v>0.03</c:v>
                </c:pt>
                <c:pt idx="6">
                  <c:v>#N/A</c:v>
                </c:pt>
                <c:pt idx="7">
                  <c:v>0.22</c:v>
                </c:pt>
                <c:pt idx="8">
                  <c:v>#N/A</c:v>
                </c:pt>
                <c:pt idx="9">
                  <c:v>0.32</c:v>
                </c:pt>
              </c:numCache>
            </c:numRef>
          </c:val>
          <c:extLst>
            <c:ext xmlns:c16="http://schemas.microsoft.com/office/drawing/2014/chart" uri="{C3380CC4-5D6E-409C-BE32-E72D297353CC}">
              <c16:uniqueId val="{00000008-B4BA-48FF-987D-F4989FCDCA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1.1000000000000001</c:v>
                </c:pt>
                <c:pt idx="2">
                  <c:v>#N/A</c:v>
                </c:pt>
                <c:pt idx="3">
                  <c:v>1.1599999999999999</c:v>
                </c:pt>
                <c:pt idx="4">
                  <c:v>#N/A</c:v>
                </c:pt>
                <c:pt idx="5">
                  <c:v>1.45</c:v>
                </c:pt>
                <c:pt idx="6">
                  <c:v>#N/A</c:v>
                </c:pt>
                <c:pt idx="7">
                  <c:v>1.2</c:v>
                </c:pt>
                <c:pt idx="8">
                  <c:v>#N/A</c:v>
                </c:pt>
                <c:pt idx="9">
                  <c:v>1.71</c:v>
                </c:pt>
              </c:numCache>
            </c:numRef>
          </c:val>
          <c:extLst>
            <c:ext xmlns:c16="http://schemas.microsoft.com/office/drawing/2014/chart" uri="{C3380CC4-5D6E-409C-BE32-E72D297353CC}">
              <c16:uniqueId val="{00000009-B4BA-48FF-987D-F4989FCDCA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623</c:v>
                </c:pt>
                <c:pt idx="5">
                  <c:v>615</c:v>
                </c:pt>
                <c:pt idx="8">
                  <c:v>573</c:v>
                </c:pt>
                <c:pt idx="11">
                  <c:v>562</c:v>
                </c:pt>
                <c:pt idx="14">
                  <c:v>522</c:v>
                </c:pt>
              </c:numCache>
            </c:numRef>
          </c:val>
          <c:extLst>
            <c:ext xmlns:c16="http://schemas.microsoft.com/office/drawing/2014/chart" uri="{C3380CC4-5D6E-409C-BE32-E72D297353CC}">
              <c16:uniqueId val="{00000000-D986-4D12-8009-6CA4DDEA6D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1</c:v>
                </c:pt>
                <c:pt idx="12">
                  <c:v>1</c:v>
                </c:pt>
              </c:numCache>
            </c:numRef>
          </c:val>
          <c:extLst>
            <c:ext xmlns:c16="http://schemas.microsoft.com/office/drawing/2014/chart" uri="{C3380CC4-5D6E-409C-BE32-E72D297353CC}">
              <c16:uniqueId val="{00000001-D986-4D12-8009-6CA4DDEA6D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86-4D12-8009-6CA4DDEA6D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86-4D12-8009-6CA4DDEA6D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130</c:v>
                </c:pt>
                <c:pt idx="3">
                  <c:v>129</c:v>
                </c:pt>
                <c:pt idx="6">
                  <c:v>139</c:v>
                </c:pt>
                <c:pt idx="9">
                  <c:v>134</c:v>
                </c:pt>
                <c:pt idx="12">
                  <c:v>131</c:v>
                </c:pt>
              </c:numCache>
            </c:numRef>
          </c:val>
          <c:extLst>
            <c:ext xmlns:c16="http://schemas.microsoft.com/office/drawing/2014/chart" uri="{C3380CC4-5D6E-409C-BE32-E72D297353CC}">
              <c16:uniqueId val="{00000004-D986-4D12-8009-6CA4DDEA6D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86-4D12-8009-6CA4DDEA6D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86-4D12-8009-6CA4DDEA6D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787</c:v>
                </c:pt>
                <c:pt idx="3">
                  <c:v>729</c:v>
                </c:pt>
                <c:pt idx="6">
                  <c:v>684</c:v>
                </c:pt>
                <c:pt idx="9">
                  <c:v>703</c:v>
                </c:pt>
                <c:pt idx="12">
                  <c:v>663</c:v>
                </c:pt>
              </c:numCache>
            </c:numRef>
          </c:val>
          <c:extLst>
            <c:ext xmlns:c16="http://schemas.microsoft.com/office/drawing/2014/chart" uri="{C3380CC4-5D6E-409C-BE32-E72D297353CC}">
              <c16:uniqueId val="{00000007-D986-4D12-8009-6CA4DDEA6D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295</c:v>
                </c:pt>
                <c:pt idx="2">
                  <c:v>#N/A</c:v>
                </c:pt>
                <c:pt idx="3">
                  <c:v>#N/A</c:v>
                </c:pt>
                <c:pt idx="4">
                  <c:v>243</c:v>
                </c:pt>
                <c:pt idx="5">
                  <c:v>#N/A</c:v>
                </c:pt>
                <c:pt idx="6">
                  <c:v>#N/A</c:v>
                </c:pt>
                <c:pt idx="7">
                  <c:v>250</c:v>
                </c:pt>
                <c:pt idx="8">
                  <c:v>#N/A</c:v>
                </c:pt>
                <c:pt idx="9">
                  <c:v>#N/A</c:v>
                </c:pt>
                <c:pt idx="10">
                  <c:v>276</c:v>
                </c:pt>
                <c:pt idx="11">
                  <c:v>#N/A</c:v>
                </c:pt>
                <c:pt idx="12">
                  <c:v>#N/A</c:v>
                </c:pt>
                <c:pt idx="13">
                  <c:v>273</c:v>
                </c:pt>
                <c:pt idx="14">
                  <c:v>#N/A</c:v>
                </c:pt>
              </c:numCache>
            </c:numRef>
          </c:val>
          <c:smooth val="0"/>
          <c:extLst>
            <c:ext xmlns:c16="http://schemas.microsoft.com/office/drawing/2014/chart" uri="{C3380CC4-5D6E-409C-BE32-E72D297353CC}">
              <c16:uniqueId val="{00000008-D986-4D12-8009-6CA4DDEA6D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4587</c:v>
                </c:pt>
                <c:pt idx="5">
                  <c:v>4434</c:v>
                </c:pt>
                <c:pt idx="8">
                  <c:v>4208</c:v>
                </c:pt>
                <c:pt idx="11">
                  <c:v>3989</c:v>
                </c:pt>
                <c:pt idx="14">
                  <c:v>3805</c:v>
                </c:pt>
              </c:numCache>
            </c:numRef>
          </c:val>
          <c:extLst>
            <c:ext xmlns:c16="http://schemas.microsoft.com/office/drawing/2014/chart" uri="{C3380CC4-5D6E-409C-BE32-E72D297353CC}">
              <c16:uniqueId val="{00000000-93BE-40D5-98F6-4431D0686C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554</c:v>
                </c:pt>
                <c:pt idx="5">
                  <c:v>600</c:v>
                </c:pt>
                <c:pt idx="8">
                  <c:v>596</c:v>
                </c:pt>
                <c:pt idx="11">
                  <c:v>631</c:v>
                </c:pt>
                <c:pt idx="14">
                  <c:v>508</c:v>
                </c:pt>
              </c:numCache>
            </c:numRef>
          </c:val>
          <c:extLst>
            <c:ext xmlns:c16="http://schemas.microsoft.com/office/drawing/2014/chart" uri="{C3380CC4-5D6E-409C-BE32-E72D297353CC}">
              <c16:uniqueId val="{00000001-93BE-40D5-98F6-4431D0686C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1781</c:v>
                </c:pt>
                <c:pt idx="5">
                  <c:v>1832</c:v>
                </c:pt>
                <c:pt idx="8">
                  <c:v>1905</c:v>
                </c:pt>
                <c:pt idx="11">
                  <c:v>1431</c:v>
                </c:pt>
                <c:pt idx="14">
                  <c:v>1411</c:v>
                </c:pt>
              </c:numCache>
            </c:numRef>
          </c:val>
          <c:extLst>
            <c:ext xmlns:c16="http://schemas.microsoft.com/office/drawing/2014/chart" uri="{C3380CC4-5D6E-409C-BE32-E72D297353CC}">
              <c16:uniqueId val="{00000002-93BE-40D5-98F6-4431D0686C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BE-40D5-98F6-4431D0686C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BE-40D5-98F6-4431D0686C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3BE-40D5-98F6-4431D0686C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240</c:v>
                </c:pt>
                <c:pt idx="3">
                  <c:v>159</c:v>
                </c:pt>
                <c:pt idx="6">
                  <c:v>132</c:v>
                </c:pt>
                <c:pt idx="9">
                  <c:v>107</c:v>
                </c:pt>
                <c:pt idx="12">
                  <c:v>48</c:v>
                </c:pt>
              </c:numCache>
            </c:numRef>
          </c:val>
          <c:extLst>
            <c:ext xmlns:c16="http://schemas.microsoft.com/office/drawing/2014/chart" uri="{C3380CC4-5D6E-409C-BE32-E72D297353CC}">
              <c16:uniqueId val="{00000006-93BE-40D5-98F6-4431D0686C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BE-40D5-98F6-4431D0686C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1430</c:v>
                </c:pt>
                <c:pt idx="3">
                  <c:v>1399</c:v>
                </c:pt>
                <c:pt idx="6">
                  <c:v>1325</c:v>
                </c:pt>
                <c:pt idx="9">
                  <c:v>1267</c:v>
                </c:pt>
                <c:pt idx="12">
                  <c:v>1206</c:v>
                </c:pt>
              </c:numCache>
            </c:numRef>
          </c:val>
          <c:extLst>
            <c:ext xmlns:c16="http://schemas.microsoft.com/office/drawing/2014/chart" uri="{C3380CC4-5D6E-409C-BE32-E72D297353CC}">
              <c16:uniqueId val="{00000008-93BE-40D5-98F6-4431D0686C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3BE-40D5-98F6-4431D0686C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5907</c:v>
                </c:pt>
                <c:pt idx="3">
                  <c:v>5702</c:v>
                </c:pt>
                <c:pt idx="6">
                  <c:v>5429</c:v>
                </c:pt>
                <c:pt idx="9">
                  <c:v>5148</c:v>
                </c:pt>
                <c:pt idx="12">
                  <c:v>4898</c:v>
                </c:pt>
              </c:numCache>
            </c:numRef>
          </c:val>
          <c:extLst>
            <c:ext xmlns:c16="http://schemas.microsoft.com/office/drawing/2014/chart" uri="{C3380CC4-5D6E-409C-BE32-E72D297353CC}">
              <c16:uniqueId val="{0000000A-93BE-40D5-98F6-4431D0686C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655</c:v>
                </c:pt>
                <c:pt idx="2">
                  <c:v>#N/A</c:v>
                </c:pt>
                <c:pt idx="3">
                  <c:v>#N/A</c:v>
                </c:pt>
                <c:pt idx="4">
                  <c:v>393</c:v>
                </c:pt>
                <c:pt idx="5">
                  <c:v>#N/A</c:v>
                </c:pt>
                <c:pt idx="6">
                  <c:v>#N/A</c:v>
                </c:pt>
                <c:pt idx="7">
                  <c:v>177</c:v>
                </c:pt>
                <c:pt idx="8">
                  <c:v>#N/A</c:v>
                </c:pt>
                <c:pt idx="9">
                  <c:v>#N/A</c:v>
                </c:pt>
                <c:pt idx="10">
                  <c:v>471</c:v>
                </c:pt>
                <c:pt idx="11">
                  <c:v>#N/A</c:v>
                </c:pt>
                <c:pt idx="12">
                  <c:v>#N/A</c:v>
                </c:pt>
                <c:pt idx="13">
                  <c:v>428</c:v>
                </c:pt>
                <c:pt idx="14">
                  <c:v>#N/A</c:v>
                </c:pt>
              </c:numCache>
            </c:numRef>
          </c:val>
          <c:smooth val="0"/>
          <c:extLst>
            <c:ext xmlns:c16="http://schemas.microsoft.com/office/drawing/2014/chart" uri="{C3380CC4-5D6E-409C-BE32-E72D297353CC}">
              <c16:uniqueId val="{0000000B-93BE-40D5-98F6-4431D0686C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1146</c:v>
                </c:pt>
                <c:pt idx="1">
                  <c:v>672</c:v>
                </c:pt>
                <c:pt idx="2">
                  <c:v>703</c:v>
                </c:pt>
              </c:numCache>
            </c:numRef>
          </c:val>
          <c:extLst>
            <c:ext xmlns:c16="http://schemas.microsoft.com/office/drawing/2014/chart" uri="{C3380CC4-5D6E-409C-BE32-E72D297353CC}">
              <c16:uniqueId val="{00000000-8FF5-49B1-A43D-C5EEB8EB3C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728</c:v>
                </c:pt>
                <c:pt idx="1">
                  <c:v>729</c:v>
                </c:pt>
                <c:pt idx="2">
                  <c:v>680</c:v>
                </c:pt>
              </c:numCache>
            </c:numRef>
          </c:val>
          <c:extLst>
            <c:ext xmlns:c16="http://schemas.microsoft.com/office/drawing/2014/chart" uri="{C3380CC4-5D6E-409C-BE32-E72D297353CC}">
              <c16:uniqueId val="{00000001-8FF5-49B1-A43D-C5EEB8EB3C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315</c:v>
                </c:pt>
                <c:pt idx="1">
                  <c:v>613</c:v>
                </c:pt>
                <c:pt idx="2">
                  <c:v>612</c:v>
                </c:pt>
              </c:numCache>
            </c:numRef>
          </c:val>
          <c:extLst>
            <c:ext xmlns:c16="http://schemas.microsoft.com/office/drawing/2014/chart" uri="{C3380CC4-5D6E-409C-BE32-E72D297353CC}">
              <c16:uniqueId val="{00000002-8FF5-49B1-A43D-C5EEB8EB3C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{0D2395C6-EFB1-4CAF-87DC-924E208F3087}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E12-40B9-9DF5-E6E1164708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{F6913E6E-F70F-4D5C-B7C2-9EB786D8CEC7}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12-40B9-9DF5-E6E1164708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{7FE29CC9-F655-42F3-B29E-36FA224A5711}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12-40B9-9DF5-E6E1164708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{56A0BCD3-7DA1-43FF-9C08-9C3E5DC43061}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12-40B9-9DF5-E6E1164708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{13B1E65A-043E-4119-8C09-B4365530C7D3}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12-40B9-9DF5-E6E1164708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{76741848-2704-424E-935A-5ACCC6CABFF3}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E12-40B9-9DF5-E6E116470806}"/>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{81ECC0E8-AB2B-4EB0-829E-07624D9C87A5}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E12-40B9-9DF5-E6E116470806}"/>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{30E49F27-6FE0-4E5C-8410-C3AA1F139D34}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E12-40B9-9DF5-E6E116470806}"/>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{047E274B-FDF4-497D-8326-2E15FBDC8029}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E12-40B9-9DF5-E6E1164708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70.3</c:v>
                </c:pt>
                <c:pt idx="24">
                  <c:v>71.5</c:v>
                </c:pt>
                <c:pt idx="32">
                  <c:v>71.099999999999994</c:v>
                </c:pt>
              </c:numCache>
            </c:numRef>
          </c:xVal>
          <c:yVal>
            <c:numRef>
              <c:f>公会計指標分析・財政指標組合せ分析表!$BP$51:$DC$51</c:f>
              <c:numCache>
                <c:formatCode>#,##0.0;"▲ "#,##0.0</c:formatCode>
                <c:ptCount val="40"/>
                <c:pt idx="16">
                  <c:v>7</c:v>
                </c:pt>
                <c:pt idx="24">
                  <c:v>19.7</c:v>
                </c:pt>
                <c:pt idx="32">
                  <c:v>17.5</c:v>
                </c:pt>
              </c:numCache>
            </c:numRef>
          </c:yVal>
          <c:smooth val="0"/>
          <c:extLst>
            <c:ext xmlns:c16="http://schemas.microsoft.com/office/drawing/2014/chart" uri="{C3380CC4-5D6E-409C-BE32-E72D297353CC}">
              <c16:uniqueId val="{00000009-CE12-40B9-9DF5-E6E1164708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{F21B8A89-99A8-466F-8E93-6210D888C9A8}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E12-40B9-9DF5-E6E11647080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{8A14C773-0C6D-4FA5-89CE-1A9472C78542}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12-40B9-9DF5-E6E1164708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{6D583DB8-0099-4511-9102-6817756E2A15}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12-40B9-9DF5-E6E1164708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{4AA3A803-C0CC-44DB-BF4E-28302BA170A1}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12-40B9-9DF5-E6E1164708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{97F0497B-0F09-473D-9B23-A1702E724B43}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12-40B9-9DF5-E6E11647080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{4BE87DDE-DFC7-4787-B2D9-306FC3E5829B}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E12-40B9-9DF5-E6E11647080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{86BB24C9-B5C5-45D6-831A-86B20F1B69AF}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E12-40B9-9DF5-E6E11647080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{2657ED4C-0911-4077-91B6-DBE9E3674386}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E12-40B9-9DF5-E6E11647080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{97DD07B1-4509-4245-93BA-66EAF9E4EBE0}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E12-40B9-9DF5-E6E1164708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E12-40B9-9DF5-E6E116470806}"/>
            </c:ext>
          </c:extLst>
        </c:ser>
        <c:dLbls>
          <c:showLegendKey val="0"/>
          <c:showVal val="1"/>
          <c:showCatName val="0"/>
          <c:showSerName val="0"/>
          <c:showPercent val="0"/>
          <c:showBubbleSize val="0"/>
        </c:dLbls>
        <c:axId val="46179840"/>
        <c:axId val="46181760"/>
      </c:scatterChart>
      <c:valAx>
        <c:axId val="46179840"/>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{2691B566-E2B7-41A7-B9DD-3E2BD42342FC}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6FF-433B-B83F-4666D99D0C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{DC50AEA2-123C-4DF8-BB26-7BDB3691EC37}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FF-433B-B83F-4666D99D0C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{FF8348D2-9DD4-4DEA-8D5F-F4711D63CC58}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FF-433B-B83F-4666D99D0C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{59BE0024-7F9F-42B1-B60A-527F6EAE38E7}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FF-433B-B83F-4666D99D0C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{6248D90B-897A-4FA2-9647-9259A04BF258}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FF-433B-B83F-4666D99D0C5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{01116410-484A-47F7-BA70-533EB3A7CC0A}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6FF-433B-B83F-4666D99D0C5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{B718AF02-F1F6-437C-A863-6CD109B75EC8}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6FF-433B-B83F-4666D99D0C5F}"/>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{F7D4E2C9-C0CA-4EF5-B9C2-9944FB6539CF}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6FF-433B-B83F-4666D99D0C5F}"/>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{D19C94A0-D644-49D8-8A8C-1FCAD54169CC}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6FF-433B-B83F-4666D99D0C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12.8</c:v>
                </c:pt>
                <c:pt idx="8">
                  <c:v>11.3</c:v>
                </c:pt>
                <c:pt idx="16">
                  <c:v>10.199999999999999</c:v>
                </c:pt>
                <c:pt idx="24">
                  <c:v>10.199999999999999</c:v>
                </c:pt>
                <c:pt idx="32">
                  <c:v>10.9</c:v>
                </c:pt>
              </c:numCache>
            </c:numRef>
          </c:xVal>
          <c:yVal>
            <c:numRef>
              <c:f>公会計指標分析・財政指標組合せ分析表!$BP$73:$DC$73</c:f>
              <c:numCache>
                <c:formatCode>#,##0.0;"▲ "#,##0.0</c:formatCode>
                <c:ptCount val="40"/>
                <c:pt idx="0">
                  <c:v>25.9</c:v>
                </c:pt>
                <c:pt idx="8">
                  <c:v>14.6</c:v>
                </c:pt>
                <c:pt idx="16">
                  <c:v>7</c:v>
                </c:pt>
                <c:pt idx="24">
                  <c:v>19.7</c:v>
                </c:pt>
                <c:pt idx="32">
                  <c:v>17.5</c:v>
                </c:pt>
              </c:numCache>
            </c:numRef>
          </c:yVal>
          <c:smooth val="0"/>
          <c:extLst>
            <c:ext xmlns:c16="http://schemas.microsoft.com/office/drawing/2014/chart" uri="{C3380CC4-5D6E-409C-BE32-E72D297353CC}">
              <c16:uniqueId val="{00000009-F6FF-433B-B83F-4666D99D0C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{89F79F03-58DB-4719-8B80-E328C7496C1A}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6FF-433B-B83F-4666D99D0C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{656A7AA3-16CF-4ED8-A495-BA0DB8B2FF38}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FF-433B-B83F-4666D99D0C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{BA7578CF-000E-4392-95BB-376FF8982D84}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FF-433B-B83F-4666D99D0C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{09A6D1B3-6BAD-4DEC-A749-928438754B02}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FF-433B-B83F-4666D99D0C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{18B76EF4-8F22-4570-8DAF-1FE6A52ABB6A}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FF-433B-B83F-4666D99D0C5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{9565C1BD-7918-4AD4-B0DF-5B0E363C7FCE}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6FF-433B-B83F-4666D99D0C5F}"/>
                </c:ext>
              </c:extLst>
            </c:dLbl>
            <c:dLbl>
              <c:idx val="16"/>
              <c:layout>
                <c:manualLayout>
                  <c:x val="-3.1697991619110633E-2"/>
                  <c:y val="-4.34959213155359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{6DD5F5AC-E4F8-47F0-81B6-F552C63C4ACC}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6FF-433B-B83F-4666D99D0C5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{502020CB-50B0-47B6-807E-07CDC12D0E34}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6FF-433B-B83F-4666D99D0C5F}"/>
                </c:ext>
              </c:extLst>
            </c:dLbl>
            <c:dLbl>
              <c:idx val="32"/>
              <c:layout>
                <c:manualLayout>
                  <c:x val="-1.8235628084249993E-2"/>
                  <c:y val="-8.13373728600519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{25B27EF8-7F31-4271-B583-44C47F5FCF99}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6FF-433B-B83F-4666D99D0C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6FF-433B-B83F-4666D99D0C5F}"/>
            </c:ext>
          </c:extLst>
        </c:ser>
        <c:dLbls>
          <c:showLegendKey val="0"/>
          <c:showVal val="1"/>
          <c:showCatName val="0"/>
          <c:showSerName val="0"/>
          <c:showPercent val="0"/>
          <c:showBubbleSize val="0"/>
        </c:dLbls>
        <c:axId val="84219776"/>
        <c:axId val="84234240"/>
      </c:scatterChart>
      <c:valAx>
        <c:axId val="84219776"/>
        <c:scaling>
          <c:orientation val="minMax"/>
          <c:max val="13.29999999999999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元利償還金の減は、一般廃棄物処理事業債</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及び学校教育施設等整備事業債の減少による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ものであり、算入公債費との差し引きや、そ</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の他の分子構造の項目を含め全体で、３百万</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円が減額となった。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今後、大型事業が予定されているため、地</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方債残高が増加すると見込まれる。標準財政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規模の動向を注視するとともに、事業の重点</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化などにより地方債の発行額の抑制にも努め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地方債発行額の抑制を進めてきたことにで、</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地方債残高は、</a:t>
          </a:r>
          <a:r>
            <a:rPr kumimoji="1" lang="en-US" altLang="ja-JP" sz="1400">
              <a:latin typeface="ＭＳ ゴシック" pitchFamily="49" charset="-128"/>
              <a:ea typeface="ＭＳ ゴシック" pitchFamily="49" charset="-128"/>
            </a:rPr>
            <a:t>250</a:t>
          </a:r>
          <a:r>
            <a:rPr kumimoji="1" lang="ja-JP" altLang="en-US" sz="1400">
              <a:latin typeface="ＭＳ ゴシック" pitchFamily="49" charset="-128"/>
              <a:ea typeface="ＭＳ ゴシック" pitchFamily="49" charset="-128"/>
            </a:rPr>
            <a:t>百万円減少しているが、これ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に伴う基準財政需要額算入見込額の減や、充当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可能基金残高の減により、全体で</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百万円の減</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少にとどまっている。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今度、大型事業による地方債発行額の増が予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定されていることから、経常経費の見直しなど</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によって、負債額に見合った充当可能基金残高</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の確保を行い、急激な将来負担比率の上昇が生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じないよう努める。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北海道えりも町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減債基金残高の減により、全体額が減少したものである。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財政状況を勘案しながら、計画的な積み立てと取り崩しを行っていく。今後、大型事業による地方債発行額の増が予定されていること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から、減債基金残高を、将来増加が見込まれる元利償還金の財源として一定程度確保し、将来負担比率上昇の緩衝材とする。財政調整基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金は、ふるさと納税寄附金積立分と合わせて地域振興事業に活用するとともに財源不足の調整を行う。特定目的基金については、老朽し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た施設の更新・長寿命化・廃止等による有形固定資産全体の資産価値の向上対策や、臨時的な地域振興事業の財源として活用する。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現有資産の価値や負債額を充分検証し、基金全体の残高の管理を計画的に行っていく。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複合施設整備基金：複合施設整備計画の中止により、公共施設全体の適正管理を行うために設置予定の公共施設等総合管理基金の所属と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漁業集落排水事業償還基金：漁業集落排水事業に係る地方債の償還に要する費用に充当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中山間水と土保全基金：中山間地域の活性化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社会教育振興基金：社会教育の振興・充実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百万円を積み立てたほか、地方債の償還に要する費用として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複合施設整備基金：複合施設整備計画の中止に伴い公共施設等総合管理基金の所属となる予定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その他の基金：それぞれの目的に沿って、臨時的な地域振興事業の財源として活用予定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ふるさと納税活用事業分として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百万円を取り崩し、ふるさと納税寄附金分として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ふるさと納税活用事業分は、地域振興のため有効に活用していく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財源不足分の取り崩しは、財政の収支均衡が図られるまでの応急的な対策として実施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財政の収支均衡が図られるまでの応急的な措置として、公債費の算入公債費等控除後の負担額の一部に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利子を含んだ１百万円を積み立て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今後、大型事業による地方債発行額の増に伴う元利償還金の増加が見込まれるため、住民一人当たりの公債費の算入公債費等控除後の負担</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額を平準化するための財源として、長期的かつ計画的に運用する。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
4,689
284.00
4,701,572
4,651,611
49,961
2,906,700
4,898,111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当町は、平成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年度の経常収支比率が</a:t>
          </a:r>
          <a:r>
            <a:rPr kumimoji="1" lang="en-US" altLang="ja-JP" sz="1100" baseline="0">
              <a:latin typeface="ＭＳ Ｐゴシック" panose="020B0600070205080204" pitchFamily="50" charset="-128"/>
              <a:ea typeface="ＭＳ Ｐゴシック" panose="020B0600070205080204" pitchFamily="50" charset="-128"/>
            </a:rPr>
            <a:t>100.8</a:t>
          </a:r>
          <a:r>
            <a:rPr kumimoji="1" lang="ja-JP" altLang="en-US" sz="1100" baseline="0">
              <a:latin typeface="ＭＳ Ｐゴシック" panose="020B0600070205080204" pitchFamily="50" charset="-128"/>
              <a:ea typeface="ＭＳ Ｐゴシック" panose="020B0600070205080204" pitchFamily="50" charset="-128"/>
            </a:rPr>
            <a:t>％と依然高い状況が続いており、老朽施設の改修に充てる財源が確保できない状況にある。基金等も活用し計画的な資産管理に努めるとともに、経常収支の改善を図り資産保全のための財源確保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81" name="楕円 80"/>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170832</xdr:rowOff>
    </xdr:from>
    <xdr:ext cx="405111" cy="259045"/>
    <xdr:sp macro="" textlink="">
      <xdr:nvSpPr>
        <xdr:cNvPr id="82" name="有形固定資産減価償却率該当値テキスト"/>
        <xdr:cNvSpPr txBox="1"/>
      </xdr:nvSpPr>
      <xdr:spPr>
        <a:xfrm>
          <a:off x="4813300"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72118</xdr:rowOff>
    </xdr:from>
    <xdr:to>
      <xdr:col>19</xdr:col>
      <xdr:colOff>187325</xdr:colOff>
      <xdr:row>28</xdr:row>
      <xdr:rowOff>2268</xdr:rowOff>
    </xdr:to>
    <xdr:sp macro="" textlink="">
      <xdr:nvSpPr>
        <xdr:cNvPr id="83" name="楕円 82"/>
        <xdr:cNvSpPr/>
      </xdr:nvSpPr>
      <xdr:spPr>
        <a:xfrm>
          <a:off x="4000500" y="547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122918</xdr:rowOff>
    </xdr:from>
    <xdr:to>
      <xdr:col>23</xdr:col>
      <xdr:colOff>85725</xdr:colOff>
      <xdr:row>27</xdr:row>
      <xdr:rowOff>135255</xdr:rowOff>
    </xdr:to>
    <xdr:cxnSp macro="">
      <xdr:nvCxnSpPr>
        <xdr:cNvPr id="84" name="直線コネクタ 83"/>
        <xdr:cNvCxnSpPr/>
      </xdr:nvCxnSpPr>
      <xdr:spPr>
        <a:xfrm>
          <a:off x="4051300" y="5523593"/>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109129</xdr:rowOff>
    </xdr:from>
    <xdr:to>
      <xdr:col>15</xdr:col>
      <xdr:colOff>187325</xdr:colOff>
      <xdr:row>28</xdr:row>
      <xdr:rowOff>39279</xdr:rowOff>
    </xdr:to>
    <xdr:sp macro="" textlink="">
      <xdr:nvSpPr>
        <xdr:cNvPr id="85" name="楕円 84"/>
        <xdr:cNvSpPr/>
      </xdr:nvSpPr>
      <xdr:spPr>
        <a:xfrm>
          <a:off x="3238500" y="55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122918</xdr:rowOff>
    </xdr:from>
    <xdr:to>
      <xdr:col>19</xdr:col>
      <xdr:colOff>136525</xdr:colOff>
      <xdr:row>27</xdr:row>
      <xdr:rowOff>159929</xdr:rowOff>
    </xdr:to>
    <xdr:cxnSp macro="">
      <xdr:nvCxnSpPr>
        <xdr:cNvPr id="86" name="直線コネクタ 85"/>
        <xdr:cNvCxnSpPr/>
      </xdr:nvCxnSpPr>
      <xdr:spPr>
        <a:xfrm flipV="1">
          <a:off x="3289300" y="552359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7"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88"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9"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18795</xdr:rowOff>
    </xdr:from>
    <xdr:ext cx="405111" cy="259045"/>
    <xdr:sp macro="" textlink="">
      <xdr:nvSpPr>
        <xdr:cNvPr id="90" name="n_1mainValue有形固定資産減価償却率"/>
        <xdr:cNvSpPr txBox="1"/>
      </xdr:nvSpPr>
      <xdr:spPr>
        <a:xfrm>
          <a:off x="3836044" y="5248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55806</xdr:rowOff>
    </xdr:from>
    <xdr:ext cx="405111" cy="259045"/>
    <xdr:sp macro="" textlink="">
      <xdr:nvSpPr>
        <xdr:cNvPr id="91" name="n_2mainValue有形固定資産減価償却率"/>
        <xdr:cNvSpPr txBox="1"/>
      </xdr:nvSpPr>
      <xdr:spPr>
        <a:xfrm>
          <a:off x="3086744" y="528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当町では、これまで地方債発行額を抑制し地方債残高の削減に努めてきたため、平成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年度の比率を下回る結果となった。平成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全国と北海道の平均を下回っているが、経常収支比率が高い状況であることから、類似団体の平均値を大きく上回っている。事務事業の徹底した見直しを進め、経常収支を改善することで、債務の返済能力強化を図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39208</xdr:rowOff>
    </xdr:from>
    <xdr:to>
      <xdr:col>76</xdr:col>
      <xdr:colOff>73025</xdr:colOff>
      <xdr:row>30</xdr:row>
      <xdr:rowOff>140808</xdr:rowOff>
    </xdr:to>
    <xdr:sp macro="" textlink="">
      <xdr:nvSpPr>
        <xdr:cNvPr id="133" name="楕円 132"/>
        <xdr:cNvSpPr/>
      </xdr:nvSpPr>
      <xdr:spPr>
        <a:xfrm>
          <a:off x="14744700" y="5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62085</xdr:rowOff>
    </xdr:from>
    <xdr:ext cx="469744" cy="259045"/>
    <xdr:sp macro="" textlink="">
      <xdr:nvSpPr>
        <xdr:cNvPr id="134" name="債務償還比率該当値テキスト"/>
        <xdr:cNvSpPr txBox="1"/>
      </xdr:nvSpPr>
      <xdr:spPr>
        <a:xfrm>
          <a:off x="14846300" y="58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146128</xdr:rowOff>
    </xdr:from>
    <xdr:to>
      <xdr:col>72</xdr:col>
      <xdr:colOff>123825</xdr:colOff>
      <xdr:row>30</xdr:row>
      <xdr:rowOff>76278</xdr:rowOff>
    </xdr:to>
    <xdr:sp macro="" textlink="">
      <xdr:nvSpPr>
        <xdr:cNvPr id="135" name="楕円 134"/>
        <xdr:cNvSpPr/>
      </xdr:nvSpPr>
      <xdr:spPr>
        <a:xfrm>
          <a:off x="14033500" y="588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25478</xdr:rowOff>
    </xdr:from>
    <xdr:to>
      <xdr:col>76</xdr:col>
      <xdr:colOff>22225</xdr:colOff>
      <xdr:row>30</xdr:row>
      <xdr:rowOff>90008</xdr:rowOff>
    </xdr:to>
    <xdr:cxnSp macro="">
      <xdr:nvCxnSpPr>
        <xdr:cNvPr id="136" name="直線コネクタ 135"/>
        <xdr:cNvCxnSpPr/>
      </xdr:nvCxnSpPr>
      <xdr:spPr>
        <a:xfrm>
          <a:off x="14084300" y="5940503"/>
          <a:ext cx="711200" cy="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92805</xdr:rowOff>
    </xdr:from>
    <xdr:ext cx="469744" cy="259045"/>
    <xdr:sp macro="" textlink="">
      <xdr:nvSpPr>
        <xdr:cNvPr id="138" name="n_1mainValue債務償還比率"/>
        <xdr:cNvSpPr txBox="1"/>
      </xdr:nvSpPr>
      <xdr:spPr>
        <a:xfrm>
          <a:off x="13836727" y="566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
4,689
284.00
4,701,572
4,651,611
49,961
2,906,700
4,898,111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2" name="楕円 71"/>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3" name="【道路】&#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139700</xdr:rowOff>
    </xdr:from>
    <xdr:to>
      <xdr:col>20</xdr:col>
      <xdr:colOff>38100</xdr:colOff>
      <xdr:row>35</xdr:row>
      <xdr:rowOff>69850</xdr:rowOff>
    </xdr:to>
    <xdr:sp macro="" textlink="">
      <xdr:nvSpPr>
        <xdr:cNvPr id="74" name="楕円 73"/>
        <xdr:cNvSpPr/>
      </xdr:nvSpPr>
      <xdr:spPr>
        <a:xfrm>
          <a:off x="3746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19050</xdr:rowOff>
    </xdr:to>
    <xdr:cxnSp macro="">
      <xdr:nvCxnSpPr>
        <xdr:cNvPr id="75" name="直線コネクタ 74"/>
        <xdr:cNvCxnSpPr/>
      </xdr:nvCxnSpPr>
      <xdr:spPr>
        <a:xfrm>
          <a:off x="3797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6" name="楕円 75"/>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41910</xdr:rowOff>
    </xdr:to>
    <xdr:cxnSp macro="">
      <xdr:nvCxnSpPr>
        <xdr:cNvPr id="77" name="直線コネクタ 76"/>
        <xdr:cNvCxnSpPr/>
      </xdr:nvCxnSpPr>
      <xdr:spPr>
        <a:xfrm flipV="1">
          <a:off x="2908300" y="601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86377</xdr:rowOff>
    </xdr:from>
    <xdr:ext cx="405111" cy="259045"/>
    <xdr:sp macro="" textlink="">
      <xdr:nvSpPr>
        <xdr:cNvPr id="81" name="n_1mainValue【道路】&#10;有形固定資産減価償却率"/>
        <xdr:cNvSpPr txBox="1"/>
      </xdr:nvSpPr>
      <xdr:spPr>
        <a:xfrm>
          <a:off x="358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2" name="n_2mainValue【道路】&#10;有形固定資産減価償却率"/>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68528</xdr:rowOff>
    </xdr:from>
    <xdr:to>
      <xdr:col>55</xdr:col>
      <xdr:colOff>50800</xdr:colOff>
      <xdr:row>41</xdr:row>
      <xdr:rowOff>170128</xdr:rowOff>
    </xdr:to>
    <xdr:sp macro="" textlink="">
      <xdr:nvSpPr>
        <xdr:cNvPr id="121" name="楕円 120"/>
        <xdr:cNvSpPr/>
      </xdr:nvSpPr>
      <xdr:spPr>
        <a:xfrm>
          <a:off x="10426700" y="70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154905</xdr:rowOff>
    </xdr:from>
    <xdr:ext cx="534377" cy="259045"/>
    <xdr:sp macro="" textlink="">
      <xdr:nvSpPr>
        <xdr:cNvPr id="122" name="【道路】&#10;一人当たり延長該当値テキスト"/>
        <xdr:cNvSpPr txBox="1"/>
      </xdr:nvSpPr>
      <xdr:spPr>
        <a:xfrm>
          <a:off x="10515600" y="701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70993</xdr:rowOff>
    </xdr:from>
    <xdr:to>
      <xdr:col>50</xdr:col>
      <xdr:colOff>165100</xdr:colOff>
      <xdr:row>42</xdr:row>
      <xdr:rowOff>1143</xdr:rowOff>
    </xdr:to>
    <xdr:sp macro="" textlink="">
      <xdr:nvSpPr>
        <xdr:cNvPr id="123" name="楕円 122"/>
        <xdr:cNvSpPr/>
      </xdr:nvSpPr>
      <xdr:spPr>
        <a:xfrm>
          <a:off x="9588500" y="71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119328</xdr:rowOff>
    </xdr:from>
    <xdr:to>
      <xdr:col>55</xdr:col>
      <xdr:colOff>0</xdr:colOff>
      <xdr:row>41</xdr:row>
      <xdr:rowOff>121793</xdr:rowOff>
    </xdr:to>
    <xdr:cxnSp macro="">
      <xdr:nvCxnSpPr>
        <xdr:cNvPr id="124" name="直線コネクタ 123"/>
        <xdr:cNvCxnSpPr/>
      </xdr:nvCxnSpPr>
      <xdr:spPr>
        <a:xfrm flipV="1">
          <a:off x="9639300" y="7148778"/>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72562</xdr:rowOff>
    </xdr:from>
    <xdr:to>
      <xdr:col>46</xdr:col>
      <xdr:colOff>38100</xdr:colOff>
      <xdr:row>42</xdr:row>
      <xdr:rowOff>2712</xdr:rowOff>
    </xdr:to>
    <xdr:sp macro="" textlink="">
      <xdr:nvSpPr>
        <xdr:cNvPr id="125" name="楕円 124"/>
        <xdr:cNvSpPr/>
      </xdr:nvSpPr>
      <xdr:spPr>
        <a:xfrm>
          <a:off x="8699500" y="71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121793</xdr:rowOff>
    </xdr:from>
    <xdr:to>
      <xdr:col>50</xdr:col>
      <xdr:colOff>114300</xdr:colOff>
      <xdr:row>41</xdr:row>
      <xdr:rowOff>123362</xdr:rowOff>
    </xdr:to>
    <xdr:cxnSp macro="">
      <xdr:nvCxnSpPr>
        <xdr:cNvPr id="126" name="直線コネクタ 125"/>
        <xdr:cNvCxnSpPr/>
      </xdr:nvCxnSpPr>
      <xdr:spPr>
        <a:xfrm flipV="1">
          <a:off x="8750300" y="7151243"/>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163720</xdr:rowOff>
    </xdr:from>
    <xdr:ext cx="534377" cy="259045"/>
    <xdr:sp macro="" textlink="">
      <xdr:nvSpPr>
        <xdr:cNvPr id="130" name="n_1mainValue【道路】&#10;一人当たり延長"/>
        <xdr:cNvSpPr txBox="1"/>
      </xdr:nvSpPr>
      <xdr:spPr>
        <a:xfrm>
          <a:off x="9359411" y="719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165289</xdr:rowOff>
    </xdr:from>
    <xdr:ext cx="534377" cy="259045"/>
    <xdr:sp macro="" textlink="">
      <xdr:nvSpPr>
        <xdr:cNvPr id="131" name="n_2mainValue【道路】&#10;一人当たり延長"/>
        <xdr:cNvSpPr txBox="1"/>
      </xdr:nvSpPr>
      <xdr:spPr>
        <a:xfrm>
          <a:off x="8483111" y="71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60234</xdr:rowOff>
    </xdr:from>
    <xdr:to>
      <xdr:col>24</xdr:col>
      <xdr:colOff>114300</xdr:colOff>
      <xdr:row>59</xdr:row>
      <xdr:rowOff>161834</xdr:rowOff>
    </xdr:to>
    <xdr:sp macro="" textlink="">
      <xdr:nvSpPr>
        <xdr:cNvPr id="172" name="楕円 171"/>
        <xdr:cNvSpPr/>
      </xdr:nvSpPr>
      <xdr:spPr>
        <a:xfrm>
          <a:off x="4584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38661</xdr:rowOff>
    </xdr:from>
    <xdr:ext cx="405111" cy="259045"/>
    <xdr:sp macro="" textlink="">
      <xdr:nvSpPr>
        <xdr:cNvPr id="173" name="【橋りょう・トンネル】&#10;有形固定資産減価償却率該当値テキスト"/>
        <xdr:cNvSpPr txBox="1"/>
      </xdr:nvSpPr>
      <xdr:spPr>
        <a:xfrm>
          <a:off x="4673600"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48804</xdr:rowOff>
    </xdr:from>
    <xdr:to>
      <xdr:col>20</xdr:col>
      <xdr:colOff>38100</xdr:colOff>
      <xdr:row>59</xdr:row>
      <xdr:rowOff>150404</xdr:rowOff>
    </xdr:to>
    <xdr:sp macro="" textlink="">
      <xdr:nvSpPr>
        <xdr:cNvPr id="174" name="楕円 173"/>
        <xdr:cNvSpPr/>
      </xdr:nvSpPr>
      <xdr:spPr>
        <a:xfrm>
          <a:off x="3746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99604</xdr:rowOff>
    </xdr:from>
    <xdr:to>
      <xdr:col>24</xdr:col>
      <xdr:colOff>63500</xdr:colOff>
      <xdr:row>59</xdr:row>
      <xdr:rowOff>111034</xdr:rowOff>
    </xdr:to>
    <xdr:cxnSp macro="">
      <xdr:nvCxnSpPr>
        <xdr:cNvPr id="175" name="直線コネクタ 174"/>
        <xdr:cNvCxnSpPr/>
      </xdr:nvCxnSpPr>
      <xdr:spPr>
        <a:xfrm>
          <a:off x="3797300" y="1021515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76" name="楕円 175"/>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99604</xdr:rowOff>
    </xdr:from>
    <xdr:to>
      <xdr:col>19</xdr:col>
      <xdr:colOff>177800</xdr:colOff>
      <xdr:row>59</xdr:row>
      <xdr:rowOff>125730</xdr:rowOff>
    </xdr:to>
    <xdr:cxnSp macro="">
      <xdr:nvCxnSpPr>
        <xdr:cNvPr id="177" name="直線コネクタ 176"/>
        <xdr:cNvCxnSpPr/>
      </xdr:nvCxnSpPr>
      <xdr:spPr>
        <a:xfrm flipV="1">
          <a:off x="2908300" y="102151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141531</xdr:rowOff>
    </xdr:from>
    <xdr:ext cx="405111" cy="259045"/>
    <xdr:sp macro="" textlink="">
      <xdr:nvSpPr>
        <xdr:cNvPr id="181" name="n_1mainValue【橋りょう・トンネル】&#10;有形固定資産減価償却率"/>
        <xdr:cNvSpPr txBox="1"/>
      </xdr:nvSpPr>
      <xdr:spPr>
        <a:xfrm>
          <a:off x="35820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82" name="n_2mainValue【橋りょう・トンネル】&#10;有形固定資産減価償却率"/>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50336</xdr:rowOff>
    </xdr:from>
    <xdr:to>
      <xdr:col>55</xdr:col>
      <xdr:colOff>50800</xdr:colOff>
      <xdr:row>63</xdr:row>
      <xdr:rowOff>151936</xdr:rowOff>
    </xdr:to>
    <xdr:sp macro="" textlink="">
      <xdr:nvSpPr>
        <xdr:cNvPr id="219" name="楕円 218"/>
        <xdr:cNvSpPr/>
      </xdr:nvSpPr>
      <xdr:spPr>
        <a:xfrm>
          <a:off x="10426700" y="108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136713</xdr:rowOff>
    </xdr:from>
    <xdr:ext cx="599010" cy="259045"/>
    <xdr:sp macro="" textlink="">
      <xdr:nvSpPr>
        <xdr:cNvPr id="220" name="【橋りょう・トンネル】&#10;一人当たり有形固定資産（償却資産）額該当値テキスト"/>
        <xdr:cNvSpPr txBox="1"/>
      </xdr:nvSpPr>
      <xdr:spPr>
        <a:xfrm>
          <a:off x="10515600" y="10766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54179</xdr:rowOff>
    </xdr:from>
    <xdr:to>
      <xdr:col>50</xdr:col>
      <xdr:colOff>165100</xdr:colOff>
      <xdr:row>63</xdr:row>
      <xdr:rowOff>155779</xdr:rowOff>
    </xdr:to>
    <xdr:sp macro="" textlink="">
      <xdr:nvSpPr>
        <xdr:cNvPr id="221" name="楕円 220"/>
        <xdr:cNvSpPr/>
      </xdr:nvSpPr>
      <xdr:spPr>
        <a:xfrm>
          <a:off x="9588500" y="108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101136</xdr:rowOff>
    </xdr:from>
    <xdr:to>
      <xdr:col>55</xdr:col>
      <xdr:colOff>0</xdr:colOff>
      <xdr:row>63</xdr:row>
      <xdr:rowOff>104979</xdr:rowOff>
    </xdr:to>
    <xdr:cxnSp macro="">
      <xdr:nvCxnSpPr>
        <xdr:cNvPr id="222" name="直線コネクタ 221"/>
        <xdr:cNvCxnSpPr/>
      </xdr:nvCxnSpPr>
      <xdr:spPr>
        <a:xfrm flipV="1">
          <a:off x="9639300" y="10902486"/>
          <a:ext cx="8382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54942</xdr:rowOff>
    </xdr:from>
    <xdr:to>
      <xdr:col>46</xdr:col>
      <xdr:colOff>38100</xdr:colOff>
      <xdr:row>63</xdr:row>
      <xdr:rowOff>156542</xdr:rowOff>
    </xdr:to>
    <xdr:sp macro="" textlink="">
      <xdr:nvSpPr>
        <xdr:cNvPr id="223" name="楕円 222"/>
        <xdr:cNvSpPr/>
      </xdr:nvSpPr>
      <xdr:spPr>
        <a:xfrm>
          <a:off x="8699500" y="108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104979</xdr:rowOff>
    </xdr:from>
    <xdr:to>
      <xdr:col>50</xdr:col>
      <xdr:colOff>114300</xdr:colOff>
      <xdr:row>63</xdr:row>
      <xdr:rowOff>105742</xdr:rowOff>
    </xdr:to>
    <xdr:cxnSp macro="">
      <xdr:nvCxnSpPr>
        <xdr:cNvPr id="224" name="直線コネクタ 223"/>
        <xdr:cNvCxnSpPr/>
      </xdr:nvCxnSpPr>
      <xdr:spPr>
        <a:xfrm flipV="1">
          <a:off x="8750300" y="1090632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146906</xdr:rowOff>
    </xdr:from>
    <xdr:ext cx="599010" cy="259045"/>
    <xdr:sp macro="" textlink="">
      <xdr:nvSpPr>
        <xdr:cNvPr id="228" name="n_1mainValue【橋りょう・トンネル】&#10;一人当たり有形固定資産（償却資産）額"/>
        <xdr:cNvSpPr txBox="1"/>
      </xdr:nvSpPr>
      <xdr:spPr>
        <a:xfrm>
          <a:off x="9327095" y="109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147669</xdr:rowOff>
    </xdr:from>
    <xdr:ext cx="599010" cy="259045"/>
    <xdr:sp macro="" textlink="">
      <xdr:nvSpPr>
        <xdr:cNvPr id="229" name="n_2mainValue【橋りょう・トンネル】&#10;一人当たり有形固定資産（償却資産）額"/>
        <xdr:cNvSpPr txBox="1"/>
      </xdr:nvSpPr>
      <xdr:spPr>
        <a:xfrm>
          <a:off x="8450795" y="10949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59"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269" name="楕円 268"/>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270" name="【公営住宅】&#10;有形固定資産減価償却率該当値テキスト"/>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105411</xdr:rowOff>
    </xdr:from>
    <xdr:to>
      <xdr:col>20</xdr:col>
      <xdr:colOff>38100</xdr:colOff>
      <xdr:row>84</xdr:row>
      <xdr:rowOff>35561</xdr:rowOff>
    </xdr:to>
    <xdr:sp macro="" textlink="">
      <xdr:nvSpPr>
        <xdr:cNvPr id="271" name="楕円 270"/>
        <xdr:cNvSpPr/>
      </xdr:nvSpPr>
      <xdr:spPr>
        <a:xfrm>
          <a:off x="3746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156211</xdr:rowOff>
    </xdr:from>
    <xdr:to>
      <xdr:col>24</xdr:col>
      <xdr:colOff>63500</xdr:colOff>
      <xdr:row>84</xdr:row>
      <xdr:rowOff>3811</xdr:rowOff>
    </xdr:to>
    <xdr:cxnSp macro="">
      <xdr:nvCxnSpPr>
        <xdr:cNvPr id="272" name="直線コネクタ 271"/>
        <xdr:cNvCxnSpPr/>
      </xdr:nvCxnSpPr>
      <xdr:spPr>
        <a:xfrm>
          <a:off x="3797300" y="14386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73" name="楕円 272"/>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84</xdr:row>
      <xdr:rowOff>0</xdr:rowOff>
    </xdr:to>
    <xdr:cxnSp macro="">
      <xdr:nvCxnSpPr>
        <xdr:cNvPr id="274" name="直線コネクタ 273"/>
        <xdr:cNvCxnSpPr/>
      </xdr:nvCxnSpPr>
      <xdr:spPr>
        <a:xfrm flipV="1">
          <a:off x="2908300" y="14386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75"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76"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26688</xdr:rowOff>
    </xdr:from>
    <xdr:ext cx="405111" cy="259045"/>
    <xdr:sp macro="" textlink="">
      <xdr:nvSpPr>
        <xdr:cNvPr id="278" name="n_1mainValue【公営住宅】&#10;有形固定資産減価償却率"/>
        <xdr:cNvSpPr txBox="1"/>
      </xdr:nvSpPr>
      <xdr:spPr>
        <a:xfrm>
          <a:off x="35820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79" name="n_2mainValue【公営住宅】&#10;有形固定資産減価償却率"/>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91808</xdr:rowOff>
    </xdr:from>
    <xdr:to>
      <xdr:col>55</xdr:col>
      <xdr:colOff>50800</xdr:colOff>
      <xdr:row>86</xdr:row>
      <xdr:rowOff>21958</xdr:rowOff>
    </xdr:to>
    <xdr:sp macro="" textlink="">
      <xdr:nvSpPr>
        <xdr:cNvPr id="318" name="楕円 317"/>
        <xdr:cNvSpPr/>
      </xdr:nvSpPr>
      <xdr:spPr>
        <a:xfrm>
          <a:off x="10426700" y="1466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70235</xdr:rowOff>
    </xdr:from>
    <xdr:ext cx="469744" cy="259045"/>
    <xdr:sp macro="" textlink="">
      <xdr:nvSpPr>
        <xdr:cNvPr id="319" name="【公営住宅】&#10;一人当たり面積該当値テキスト"/>
        <xdr:cNvSpPr txBox="1"/>
      </xdr:nvSpPr>
      <xdr:spPr>
        <a:xfrm>
          <a:off x="10515600" y="1464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92951</xdr:rowOff>
    </xdr:from>
    <xdr:to>
      <xdr:col>50</xdr:col>
      <xdr:colOff>165100</xdr:colOff>
      <xdr:row>86</xdr:row>
      <xdr:rowOff>23101</xdr:rowOff>
    </xdr:to>
    <xdr:sp macro="" textlink="">
      <xdr:nvSpPr>
        <xdr:cNvPr id="320" name="楕円 319"/>
        <xdr:cNvSpPr/>
      </xdr:nvSpPr>
      <xdr:spPr>
        <a:xfrm>
          <a:off x="9588500" y="146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142608</xdr:rowOff>
    </xdr:from>
    <xdr:to>
      <xdr:col>55</xdr:col>
      <xdr:colOff>0</xdr:colOff>
      <xdr:row>85</xdr:row>
      <xdr:rowOff>143751</xdr:rowOff>
    </xdr:to>
    <xdr:cxnSp macro="">
      <xdr:nvCxnSpPr>
        <xdr:cNvPr id="321" name="直線コネクタ 320"/>
        <xdr:cNvCxnSpPr/>
      </xdr:nvCxnSpPr>
      <xdr:spPr>
        <a:xfrm flipV="1">
          <a:off x="9639300" y="1471585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95238</xdr:rowOff>
    </xdr:from>
    <xdr:to>
      <xdr:col>46</xdr:col>
      <xdr:colOff>38100</xdr:colOff>
      <xdr:row>86</xdr:row>
      <xdr:rowOff>25388</xdr:rowOff>
    </xdr:to>
    <xdr:sp macro="" textlink="">
      <xdr:nvSpPr>
        <xdr:cNvPr id="322" name="楕円 321"/>
        <xdr:cNvSpPr/>
      </xdr:nvSpPr>
      <xdr:spPr>
        <a:xfrm>
          <a:off x="8699500" y="1466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143751</xdr:rowOff>
    </xdr:from>
    <xdr:to>
      <xdr:col>50</xdr:col>
      <xdr:colOff>114300</xdr:colOff>
      <xdr:row>85</xdr:row>
      <xdr:rowOff>146038</xdr:rowOff>
    </xdr:to>
    <xdr:cxnSp macro="">
      <xdr:nvCxnSpPr>
        <xdr:cNvPr id="323" name="直線コネクタ 322"/>
        <xdr:cNvCxnSpPr/>
      </xdr:nvCxnSpPr>
      <xdr:spPr>
        <a:xfrm flipV="1">
          <a:off x="8750300" y="1471700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14228</xdr:rowOff>
    </xdr:from>
    <xdr:ext cx="469744" cy="259045"/>
    <xdr:sp macro="" textlink="">
      <xdr:nvSpPr>
        <xdr:cNvPr id="327" name="n_1mainValue【公営住宅】&#10;一人当たり面積"/>
        <xdr:cNvSpPr txBox="1"/>
      </xdr:nvSpPr>
      <xdr:spPr>
        <a:xfrm>
          <a:off x="9391727" y="1475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16515</xdr:rowOff>
    </xdr:from>
    <xdr:ext cx="469744" cy="259045"/>
    <xdr:sp macro="" textlink="">
      <xdr:nvSpPr>
        <xdr:cNvPr id="328" name="n_2mainValue【公営住宅】&#10;一人当たり面積"/>
        <xdr:cNvSpPr txBox="1"/>
      </xdr:nvSpPr>
      <xdr:spPr>
        <a:xfrm>
          <a:off x="8515427" y="1476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59" name="【港湾・漁港】&#10;有形固定資産減価償却率平均値テキスト"/>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138068</xdr:rowOff>
    </xdr:from>
    <xdr:to>
      <xdr:col>24</xdr:col>
      <xdr:colOff>114300</xdr:colOff>
      <xdr:row>102</xdr:row>
      <xdr:rowOff>68218</xdr:rowOff>
    </xdr:to>
    <xdr:sp macro="" textlink="">
      <xdr:nvSpPr>
        <xdr:cNvPr id="369" name="楕円 368"/>
        <xdr:cNvSpPr/>
      </xdr:nvSpPr>
      <xdr:spPr>
        <a:xfrm>
          <a:off x="45847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160945</xdr:rowOff>
    </xdr:from>
    <xdr:ext cx="405111" cy="259045"/>
    <xdr:sp macro="" textlink="">
      <xdr:nvSpPr>
        <xdr:cNvPr id="370" name="【港湾・漁港】&#10;有形固定資産減価償却率該当値テキスト"/>
        <xdr:cNvSpPr txBox="1"/>
      </xdr:nvSpPr>
      <xdr:spPr>
        <a:xfrm>
          <a:off x="4673600" y="1730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371" name="楕円 370"/>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17418</xdr:rowOff>
    </xdr:from>
    <xdr:to>
      <xdr:col>24</xdr:col>
      <xdr:colOff>63500</xdr:colOff>
      <xdr:row>102</xdr:row>
      <xdr:rowOff>144780</xdr:rowOff>
    </xdr:to>
    <xdr:cxnSp macro="">
      <xdr:nvCxnSpPr>
        <xdr:cNvPr id="372" name="直線コネクタ 371"/>
        <xdr:cNvCxnSpPr/>
      </xdr:nvCxnSpPr>
      <xdr:spPr>
        <a:xfrm flipV="1">
          <a:off x="3797300" y="17505318"/>
          <a:ext cx="8382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123371</xdr:rowOff>
    </xdr:from>
    <xdr:to>
      <xdr:col>15</xdr:col>
      <xdr:colOff>101600</xdr:colOff>
      <xdr:row>103</xdr:row>
      <xdr:rowOff>53521</xdr:rowOff>
    </xdr:to>
    <xdr:sp macro="" textlink="">
      <xdr:nvSpPr>
        <xdr:cNvPr id="373" name="楕円 372"/>
        <xdr:cNvSpPr/>
      </xdr:nvSpPr>
      <xdr:spPr>
        <a:xfrm>
          <a:off x="2857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2721</xdr:rowOff>
    </xdr:to>
    <xdr:cxnSp macro="">
      <xdr:nvCxnSpPr>
        <xdr:cNvPr id="374" name="直線コネクタ 373"/>
        <xdr:cNvCxnSpPr/>
      </xdr:nvCxnSpPr>
      <xdr:spPr>
        <a:xfrm flipV="1">
          <a:off x="2908300" y="1763268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75" name="n_1aveValue【港湾・漁港】&#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6" name="n_2aveValue【港湾・漁港】&#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7" name="n_3aveValue【港湾・漁港】&#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378" name="n_1mainValue【港湾・漁港】&#10;有形固定資産減価償却率"/>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70048</xdr:rowOff>
    </xdr:from>
    <xdr:ext cx="405111" cy="259045"/>
    <xdr:sp macro="" textlink="">
      <xdr:nvSpPr>
        <xdr:cNvPr id="379" name="n_2mainValue【港湾・漁港】&#10;有形固定資産減価償却率"/>
        <xdr:cNvSpPr txBox="1"/>
      </xdr:nvSpPr>
      <xdr:spPr>
        <a:xfrm>
          <a:off x="2705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08" name="【港湾・漁港】&#10;一人当たり有形固定資産（償却資産）額平均値テキスト"/>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76536</xdr:rowOff>
    </xdr:from>
    <xdr:to>
      <xdr:col>55</xdr:col>
      <xdr:colOff>50800</xdr:colOff>
      <xdr:row>109</xdr:row>
      <xdr:rowOff>6686</xdr:rowOff>
    </xdr:to>
    <xdr:sp macro="" textlink="">
      <xdr:nvSpPr>
        <xdr:cNvPr id="418" name="楕円 417"/>
        <xdr:cNvSpPr/>
      </xdr:nvSpPr>
      <xdr:spPr>
        <a:xfrm>
          <a:off x="10426700" y="185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45662</xdr:rowOff>
    </xdr:from>
    <xdr:ext cx="690189" cy="259045"/>
    <xdr:sp macro="" textlink="">
      <xdr:nvSpPr>
        <xdr:cNvPr id="419" name="【港湾・漁港】&#10;一人当たり有形固定資産（償却資産）額該当値テキスト"/>
        <xdr:cNvSpPr txBox="1"/>
      </xdr:nvSpPr>
      <xdr:spPr>
        <a:xfrm>
          <a:off x="10515600" y="1856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82435</xdr:rowOff>
    </xdr:from>
    <xdr:to>
      <xdr:col>50</xdr:col>
      <xdr:colOff>165100</xdr:colOff>
      <xdr:row>109</xdr:row>
      <xdr:rowOff>12585</xdr:rowOff>
    </xdr:to>
    <xdr:sp macro="" textlink="">
      <xdr:nvSpPr>
        <xdr:cNvPr id="420" name="楕円 419"/>
        <xdr:cNvSpPr/>
      </xdr:nvSpPr>
      <xdr:spPr>
        <a:xfrm>
          <a:off x="9588500" y="1859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127336</xdr:rowOff>
    </xdr:from>
    <xdr:to>
      <xdr:col>55</xdr:col>
      <xdr:colOff>0</xdr:colOff>
      <xdr:row>108</xdr:row>
      <xdr:rowOff>133235</xdr:rowOff>
    </xdr:to>
    <xdr:cxnSp macro="">
      <xdr:nvCxnSpPr>
        <xdr:cNvPr id="421" name="直線コネクタ 420"/>
        <xdr:cNvCxnSpPr/>
      </xdr:nvCxnSpPr>
      <xdr:spPr>
        <a:xfrm flipV="1">
          <a:off x="9639300" y="18643936"/>
          <a:ext cx="8382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82742</xdr:rowOff>
    </xdr:from>
    <xdr:to>
      <xdr:col>46</xdr:col>
      <xdr:colOff>38100</xdr:colOff>
      <xdr:row>109</xdr:row>
      <xdr:rowOff>12892</xdr:rowOff>
    </xdr:to>
    <xdr:sp macro="" textlink="">
      <xdr:nvSpPr>
        <xdr:cNvPr id="422" name="楕円 421"/>
        <xdr:cNvSpPr/>
      </xdr:nvSpPr>
      <xdr:spPr>
        <a:xfrm>
          <a:off x="8699500" y="185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133235</xdr:rowOff>
    </xdr:from>
    <xdr:to>
      <xdr:col>50</xdr:col>
      <xdr:colOff>114300</xdr:colOff>
      <xdr:row>108</xdr:row>
      <xdr:rowOff>133542</xdr:rowOff>
    </xdr:to>
    <xdr:cxnSp macro="">
      <xdr:nvCxnSpPr>
        <xdr:cNvPr id="423" name="直線コネクタ 422"/>
        <xdr:cNvCxnSpPr/>
      </xdr:nvCxnSpPr>
      <xdr:spPr>
        <a:xfrm flipV="1">
          <a:off x="8750300" y="18649835"/>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24" name="n_1aveValue【港湾・漁港】&#10;一人当たり有形固定資産（償却資産）額"/>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25" name="n_2aveValue【港湾・漁港】&#10;一人当たり有形固定資産（償却資産）額"/>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26" name="n_3aveValue【港湾・漁港】&#10;一人当たり有形固定資産（償却資産）額"/>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3712</xdr:rowOff>
    </xdr:from>
    <xdr:ext cx="690189" cy="259045"/>
    <xdr:sp macro="" textlink="">
      <xdr:nvSpPr>
        <xdr:cNvPr id="427" name="n_1mainValue【港湾・漁港】&#10;一人当たり有形固定資産（償却資産）額"/>
        <xdr:cNvSpPr txBox="1"/>
      </xdr:nvSpPr>
      <xdr:spPr>
        <a:xfrm>
          <a:off x="9281505" y="18691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4019</xdr:rowOff>
    </xdr:from>
    <xdr:ext cx="690189" cy="259045"/>
    <xdr:sp macro="" textlink="">
      <xdr:nvSpPr>
        <xdr:cNvPr id="428" name="n_2mainValue【港湾・漁港】&#10;一人当たり有形固定資産（償却資産）額"/>
        <xdr:cNvSpPr txBox="1"/>
      </xdr:nvSpPr>
      <xdr:spPr>
        <a:xfrm>
          <a:off x="8405205" y="18692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54" name="直線コネクタ 453"/>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55"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56" name="直線コネクタ 455"/>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59"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0" name="フローチャート: 判断 459"/>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1" name="フローチャート: 判断 460"/>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2" name="フローチャート: 判断 461"/>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89081</xdr:rowOff>
    </xdr:from>
    <xdr:to>
      <xdr:col>85</xdr:col>
      <xdr:colOff>177800</xdr:colOff>
      <xdr:row>35</xdr:row>
      <xdr:rowOff>19231</xdr:rowOff>
    </xdr:to>
    <xdr:sp macro="" textlink="">
      <xdr:nvSpPr>
        <xdr:cNvPr id="469" name="楕円 468"/>
        <xdr:cNvSpPr/>
      </xdr:nvSpPr>
      <xdr:spPr>
        <a:xfrm>
          <a:off x="162687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111958</xdr:rowOff>
    </xdr:from>
    <xdr:ext cx="405111" cy="259045"/>
    <xdr:sp macro="" textlink="">
      <xdr:nvSpPr>
        <xdr:cNvPr id="470" name="【認定こども園・幼稚園・保育所】&#10;有形固定資産減価償却率該当値テキスト"/>
        <xdr:cNvSpPr txBox="1"/>
      </xdr:nvSpPr>
      <xdr:spPr>
        <a:xfrm>
          <a:off x="16357600"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136434</xdr:rowOff>
    </xdr:from>
    <xdr:to>
      <xdr:col>81</xdr:col>
      <xdr:colOff>101600</xdr:colOff>
      <xdr:row>35</xdr:row>
      <xdr:rowOff>66584</xdr:rowOff>
    </xdr:to>
    <xdr:sp macro="" textlink="">
      <xdr:nvSpPr>
        <xdr:cNvPr id="471" name="楕円 470"/>
        <xdr:cNvSpPr/>
      </xdr:nvSpPr>
      <xdr:spPr>
        <a:xfrm>
          <a:off x="15430500" y="596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139881</xdr:rowOff>
    </xdr:from>
    <xdr:to>
      <xdr:col>85</xdr:col>
      <xdr:colOff>127000</xdr:colOff>
      <xdr:row>35</xdr:row>
      <xdr:rowOff>15784</xdr:rowOff>
    </xdr:to>
    <xdr:cxnSp macro="">
      <xdr:nvCxnSpPr>
        <xdr:cNvPr id="472" name="直線コネクタ 471"/>
        <xdr:cNvCxnSpPr/>
      </xdr:nvCxnSpPr>
      <xdr:spPr>
        <a:xfrm flipV="1">
          <a:off x="15481300" y="596918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10704</xdr:rowOff>
    </xdr:from>
    <xdr:to>
      <xdr:col>76</xdr:col>
      <xdr:colOff>165100</xdr:colOff>
      <xdr:row>35</xdr:row>
      <xdr:rowOff>112304</xdr:rowOff>
    </xdr:to>
    <xdr:sp macro="" textlink="">
      <xdr:nvSpPr>
        <xdr:cNvPr id="473" name="楕円 472"/>
        <xdr:cNvSpPr/>
      </xdr:nvSpPr>
      <xdr:spPr>
        <a:xfrm>
          <a:off x="14541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15784</xdr:rowOff>
    </xdr:from>
    <xdr:to>
      <xdr:col>81</xdr:col>
      <xdr:colOff>50800</xdr:colOff>
      <xdr:row>35</xdr:row>
      <xdr:rowOff>61504</xdr:rowOff>
    </xdr:to>
    <xdr:cxnSp macro="">
      <xdr:nvCxnSpPr>
        <xdr:cNvPr id="474" name="直線コネクタ 473"/>
        <xdr:cNvCxnSpPr/>
      </xdr:nvCxnSpPr>
      <xdr:spPr>
        <a:xfrm flipV="1">
          <a:off x="14592300" y="60165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75"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76"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83111</xdr:rowOff>
    </xdr:from>
    <xdr:ext cx="405111" cy="259045"/>
    <xdr:sp macro="" textlink="">
      <xdr:nvSpPr>
        <xdr:cNvPr id="478" name="n_1mainValue【認定こども園・幼稚園・保育所】&#10;有形固定資産減価償却率"/>
        <xdr:cNvSpPr txBox="1"/>
      </xdr:nvSpPr>
      <xdr:spPr>
        <a:xfrm>
          <a:off x="15266044" y="574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128831</xdr:rowOff>
    </xdr:from>
    <xdr:ext cx="405111" cy="259045"/>
    <xdr:sp macro="" textlink="">
      <xdr:nvSpPr>
        <xdr:cNvPr id="479" name="n_2mainValue【認定こども園・幼稚園・保育所】&#10;有形固定資産減価償却率"/>
        <xdr:cNvSpPr txBox="1"/>
      </xdr:nvSpPr>
      <xdr:spPr>
        <a:xfrm>
          <a:off x="14389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1" name="テキスト ボックス 49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3" name="テキスト ボックス 49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5" name="テキスト ボックス 49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7" name="テキスト ボックス 49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9" name="テキスト ボックス 49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1" name="テキスト ボックス 50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05" name="直線コネクタ 504"/>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06"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07" name="直線コネクタ 506"/>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08"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09" name="直線コネクタ 508"/>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10"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11" name="フローチャート: 判断 510"/>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12" name="フローチャート: 判断 511"/>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13" name="フローチャート: 判断 512"/>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4" name="フローチャート: 判断 513"/>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520" name="楕円 519"/>
        <xdr:cNvSpPr/>
      </xdr:nvSpPr>
      <xdr:spPr>
        <a:xfrm>
          <a:off x="221107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85833</xdr:rowOff>
    </xdr:from>
    <xdr:ext cx="469744" cy="259045"/>
    <xdr:sp macro="" textlink="">
      <xdr:nvSpPr>
        <xdr:cNvPr id="521" name="【認定こども園・幼稚園・保育所】&#10;一人当たり面積該当値テキスト"/>
        <xdr:cNvSpPr txBox="1"/>
      </xdr:nvSpPr>
      <xdr:spPr>
        <a:xfrm>
          <a:off x="22199600" y="660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76019</xdr:rowOff>
    </xdr:from>
    <xdr:to>
      <xdr:col>112</xdr:col>
      <xdr:colOff>38100</xdr:colOff>
      <xdr:row>40</xdr:row>
      <xdr:rowOff>6169</xdr:rowOff>
    </xdr:to>
    <xdr:sp macro="" textlink="">
      <xdr:nvSpPr>
        <xdr:cNvPr id="522" name="楕円 521"/>
        <xdr:cNvSpPr/>
      </xdr:nvSpPr>
      <xdr:spPr>
        <a:xfrm>
          <a:off x="21272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113756</xdr:rowOff>
    </xdr:from>
    <xdr:to>
      <xdr:col>116</xdr:col>
      <xdr:colOff>63500</xdr:colOff>
      <xdr:row>39</xdr:row>
      <xdr:rowOff>126819</xdr:rowOff>
    </xdr:to>
    <xdr:cxnSp macro="">
      <xdr:nvCxnSpPr>
        <xdr:cNvPr id="523" name="直線コネクタ 522"/>
        <xdr:cNvCxnSpPr/>
      </xdr:nvCxnSpPr>
      <xdr:spPr>
        <a:xfrm flipV="1">
          <a:off x="21323300" y="68003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83638</xdr:rowOff>
    </xdr:from>
    <xdr:to>
      <xdr:col>107</xdr:col>
      <xdr:colOff>101600</xdr:colOff>
      <xdr:row>40</xdr:row>
      <xdr:rowOff>13788</xdr:rowOff>
    </xdr:to>
    <xdr:sp macro="" textlink="">
      <xdr:nvSpPr>
        <xdr:cNvPr id="524" name="楕円 523"/>
        <xdr:cNvSpPr/>
      </xdr:nvSpPr>
      <xdr:spPr>
        <a:xfrm>
          <a:off x="20383500" y="67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126819</xdr:rowOff>
    </xdr:from>
    <xdr:to>
      <xdr:col>111</xdr:col>
      <xdr:colOff>177800</xdr:colOff>
      <xdr:row>39</xdr:row>
      <xdr:rowOff>134438</xdr:rowOff>
    </xdr:to>
    <xdr:cxnSp macro="">
      <xdr:nvCxnSpPr>
        <xdr:cNvPr id="525" name="直線コネクタ 524"/>
        <xdr:cNvCxnSpPr/>
      </xdr:nvCxnSpPr>
      <xdr:spPr>
        <a:xfrm flipV="1">
          <a:off x="20434300" y="6813369"/>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26"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27"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8"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22696</xdr:rowOff>
    </xdr:from>
    <xdr:ext cx="469744" cy="259045"/>
    <xdr:sp macro="" textlink="">
      <xdr:nvSpPr>
        <xdr:cNvPr id="529" name="n_1mainValue【認定こども園・幼稚園・保育所】&#10;一人当たり面積"/>
        <xdr:cNvSpPr txBox="1"/>
      </xdr:nvSpPr>
      <xdr:spPr>
        <a:xfrm>
          <a:off x="21075727" y="653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30315</xdr:rowOff>
    </xdr:from>
    <xdr:ext cx="469744" cy="259045"/>
    <xdr:sp macro="" textlink="">
      <xdr:nvSpPr>
        <xdr:cNvPr id="530" name="n_2mainValue【認定こども園・幼稚園・保育所】&#10;一人当たり面積"/>
        <xdr:cNvSpPr txBox="1"/>
      </xdr:nvSpPr>
      <xdr:spPr>
        <a:xfrm>
          <a:off x="20199427" y="65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1" name="直線コネクタ 5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2" name="テキスト ボックス 54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3" name="直線コネクタ 5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4" name="テキスト ボックス 5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5" name="直線コネクタ 5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6" name="テキスト ボックス 5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7" name="直線コネクタ 5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8" name="テキスト ボックス 5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9" name="直線コネクタ 5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0" name="テキスト ボックス 5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1" name="直線コネクタ 5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2" name="テキスト ボックス 55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56" name="直線コネクタ 55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5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58" name="直線コネクタ 55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0" name="直線コネクタ 55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6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62" name="フローチャート: 判断 56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63" name="フローチャート: 判断 56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64" name="フローチャート: 判断 56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65" name="フローチャート: 判断 56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168003</xdr:rowOff>
    </xdr:from>
    <xdr:to>
      <xdr:col>85</xdr:col>
      <xdr:colOff>177800</xdr:colOff>
      <xdr:row>58</xdr:row>
      <xdr:rowOff>98153</xdr:rowOff>
    </xdr:to>
    <xdr:sp macro="" textlink="">
      <xdr:nvSpPr>
        <xdr:cNvPr id="571" name="楕円 570"/>
        <xdr:cNvSpPr/>
      </xdr:nvSpPr>
      <xdr:spPr>
        <a:xfrm>
          <a:off x="16268700" y="99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19430</xdr:rowOff>
    </xdr:from>
    <xdr:ext cx="405111" cy="259045"/>
    <xdr:sp macro="" textlink="">
      <xdr:nvSpPr>
        <xdr:cNvPr id="572" name="【学校施設】&#10;有形固定資産減価償却率該当値テキスト"/>
        <xdr:cNvSpPr txBox="1"/>
      </xdr:nvSpPr>
      <xdr:spPr>
        <a:xfrm>
          <a:off x="16357600" y="979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73" name="楕円 572"/>
        <xdr:cNvSpPr/>
      </xdr:nvSpPr>
      <xdr:spPr>
        <a:xfrm>
          <a:off x="15430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47353</xdr:rowOff>
    </xdr:from>
    <xdr:to>
      <xdr:col>85</xdr:col>
      <xdr:colOff>127000</xdr:colOff>
      <xdr:row>58</xdr:row>
      <xdr:rowOff>81643</xdr:rowOff>
    </xdr:to>
    <xdr:cxnSp macro="">
      <xdr:nvCxnSpPr>
        <xdr:cNvPr id="574" name="直線コネクタ 573"/>
        <xdr:cNvCxnSpPr/>
      </xdr:nvCxnSpPr>
      <xdr:spPr>
        <a:xfrm flipV="1">
          <a:off x="15481300" y="99914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66766</xdr:rowOff>
    </xdr:from>
    <xdr:to>
      <xdr:col>76</xdr:col>
      <xdr:colOff>165100</xdr:colOff>
      <xdr:row>58</xdr:row>
      <xdr:rowOff>168366</xdr:rowOff>
    </xdr:to>
    <xdr:sp macro="" textlink="">
      <xdr:nvSpPr>
        <xdr:cNvPr id="575" name="楕円 574"/>
        <xdr:cNvSpPr/>
      </xdr:nvSpPr>
      <xdr:spPr>
        <a:xfrm>
          <a:off x="14541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117566</xdr:rowOff>
    </xdr:to>
    <xdr:cxnSp macro="">
      <xdr:nvCxnSpPr>
        <xdr:cNvPr id="576" name="直線コネクタ 575"/>
        <xdr:cNvCxnSpPr/>
      </xdr:nvCxnSpPr>
      <xdr:spPr>
        <a:xfrm flipV="1">
          <a:off x="14592300" y="100257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77"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78"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79"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580" name="n_1mainValue【学校施設】&#10;有形固定資産減価償却率"/>
        <xdr:cNvSpPr txBox="1"/>
      </xdr:nvSpPr>
      <xdr:spPr>
        <a:xfrm>
          <a:off x="15266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13443</xdr:rowOff>
    </xdr:from>
    <xdr:ext cx="405111" cy="259045"/>
    <xdr:sp macro="" textlink="">
      <xdr:nvSpPr>
        <xdr:cNvPr id="581" name="n_2mainValue【学校施設】&#10;有形固定資産減価償却率"/>
        <xdr:cNvSpPr txBox="1"/>
      </xdr:nvSpPr>
      <xdr:spPr>
        <a:xfrm>
          <a:off x="143897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2" name="直線コネクタ 59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3" name="テキスト ボックス 59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4" name="直線コネクタ 59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95" name="テキスト ボックス 59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6" name="直線コネクタ 59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97" name="テキスト ボックス 59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8" name="直線コネクタ 59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99" name="テキスト ボックス 59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0" name="直線コネクタ 59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01" name="テキスト ボックス 60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2" name="直線コネクタ 60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3" name="テキスト ボックス 60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4" name="直線コネクタ 6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5" name="テキスト ボックス 60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07" name="直線コネクタ 606"/>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08"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09" name="直線コネクタ 608"/>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10"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11" name="直線コネクタ 610"/>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82552</xdr:rowOff>
    </xdr:from>
    <xdr:ext cx="469744" cy="259045"/>
    <xdr:sp macro="" textlink="">
      <xdr:nvSpPr>
        <xdr:cNvPr id="612" name="【学校施設】&#10;一人当たり面積平均値テキスト"/>
        <xdr:cNvSpPr txBox="1"/>
      </xdr:nvSpPr>
      <xdr:spPr>
        <a:xfrm>
          <a:off x="22199600" y="1088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13" name="フローチャート: 判断 612"/>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14" name="フローチャート: 判断 613"/>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15" name="フローチャート: 判断 614"/>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16" name="フローチャート: 判断 615"/>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7" name="テキスト ボックス 6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8" name="テキスト ボックス 6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9" name="テキスト ボックス 6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0" name="テキスト ボックス 6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1" name="テキスト ボックス 6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72906</xdr:rowOff>
    </xdr:from>
    <xdr:to>
      <xdr:col>116</xdr:col>
      <xdr:colOff>114300</xdr:colOff>
      <xdr:row>64</xdr:row>
      <xdr:rowOff>3056</xdr:rowOff>
    </xdr:to>
    <xdr:sp macro="" textlink="">
      <xdr:nvSpPr>
        <xdr:cNvPr id="622" name="楕円 621"/>
        <xdr:cNvSpPr/>
      </xdr:nvSpPr>
      <xdr:spPr>
        <a:xfrm>
          <a:off x="22110700" y="10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95783</xdr:rowOff>
    </xdr:from>
    <xdr:ext cx="469744" cy="259045"/>
    <xdr:sp macro="" textlink="">
      <xdr:nvSpPr>
        <xdr:cNvPr id="623" name="【学校施設】&#10;一人当たり面積該当値テキスト"/>
        <xdr:cNvSpPr txBox="1"/>
      </xdr:nvSpPr>
      <xdr:spPr>
        <a:xfrm>
          <a:off x="22199600" y="1072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77477</xdr:rowOff>
    </xdr:from>
    <xdr:to>
      <xdr:col>112</xdr:col>
      <xdr:colOff>38100</xdr:colOff>
      <xdr:row>64</xdr:row>
      <xdr:rowOff>7627</xdr:rowOff>
    </xdr:to>
    <xdr:sp macro="" textlink="">
      <xdr:nvSpPr>
        <xdr:cNvPr id="624" name="楕円 623"/>
        <xdr:cNvSpPr/>
      </xdr:nvSpPr>
      <xdr:spPr>
        <a:xfrm>
          <a:off x="21272500" y="108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123706</xdr:rowOff>
    </xdr:from>
    <xdr:to>
      <xdr:col>116</xdr:col>
      <xdr:colOff>63500</xdr:colOff>
      <xdr:row>63</xdr:row>
      <xdr:rowOff>128277</xdr:rowOff>
    </xdr:to>
    <xdr:cxnSp macro="">
      <xdr:nvCxnSpPr>
        <xdr:cNvPr id="625" name="直線コネクタ 624"/>
        <xdr:cNvCxnSpPr/>
      </xdr:nvCxnSpPr>
      <xdr:spPr>
        <a:xfrm flipV="1">
          <a:off x="21323300" y="10925056"/>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80253</xdr:rowOff>
    </xdr:from>
    <xdr:to>
      <xdr:col>107</xdr:col>
      <xdr:colOff>101600</xdr:colOff>
      <xdr:row>64</xdr:row>
      <xdr:rowOff>10403</xdr:rowOff>
    </xdr:to>
    <xdr:sp macro="" textlink="">
      <xdr:nvSpPr>
        <xdr:cNvPr id="626" name="楕円 625"/>
        <xdr:cNvSpPr/>
      </xdr:nvSpPr>
      <xdr:spPr>
        <a:xfrm>
          <a:off x="20383500" y="108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128277</xdr:rowOff>
    </xdr:from>
    <xdr:to>
      <xdr:col>111</xdr:col>
      <xdr:colOff>177800</xdr:colOff>
      <xdr:row>63</xdr:row>
      <xdr:rowOff>131053</xdr:rowOff>
    </xdr:to>
    <xdr:cxnSp macro="">
      <xdr:nvCxnSpPr>
        <xdr:cNvPr id="627" name="直線コネクタ 626"/>
        <xdr:cNvCxnSpPr/>
      </xdr:nvCxnSpPr>
      <xdr:spPr>
        <a:xfrm flipV="1">
          <a:off x="20434300" y="1092962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29028</xdr:rowOff>
    </xdr:from>
    <xdr:ext cx="469744" cy="259045"/>
    <xdr:sp macro="" textlink="">
      <xdr:nvSpPr>
        <xdr:cNvPr id="628" name="n_1aveValue【学校施設】&#10;一人当たり面積"/>
        <xdr:cNvSpPr txBox="1"/>
      </xdr:nvSpPr>
      <xdr:spPr>
        <a:xfrm>
          <a:off x="210757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34057</xdr:rowOff>
    </xdr:from>
    <xdr:ext cx="469744" cy="259045"/>
    <xdr:sp macro="" textlink="">
      <xdr:nvSpPr>
        <xdr:cNvPr id="629" name="n_2aveValue【学校施設】&#10;一人当たり面積"/>
        <xdr:cNvSpPr txBox="1"/>
      </xdr:nvSpPr>
      <xdr:spPr>
        <a:xfrm>
          <a:off x="20199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30"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24154</xdr:rowOff>
    </xdr:from>
    <xdr:ext cx="469744" cy="259045"/>
    <xdr:sp macro="" textlink="">
      <xdr:nvSpPr>
        <xdr:cNvPr id="631" name="n_1mainValue【学校施設】&#10;一人当たり面積"/>
        <xdr:cNvSpPr txBox="1"/>
      </xdr:nvSpPr>
      <xdr:spPr>
        <a:xfrm>
          <a:off x="21075727" y="106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26930</xdr:rowOff>
    </xdr:from>
    <xdr:ext cx="469744" cy="259045"/>
    <xdr:sp macro="" textlink="">
      <xdr:nvSpPr>
        <xdr:cNvPr id="632" name="n_2mainValue【学校施設】&#10;一人当たり面積"/>
        <xdr:cNvSpPr txBox="1"/>
      </xdr:nvSpPr>
      <xdr:spPr>
        <a:xfrm>
          <a:off x="20199427" y="1065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公営住宅については計画的な更新が実施されているため類似団体平均値を下回っているが、保育所・学校施設は平均値を上回っていることから、個別施設計画を基に計画的な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
4,689
284.00
4,701,572
4,651,611
49,961
2,906,700
4,898,111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72" name="直線コネクタ 71"/>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73"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74" name="直線コネクタ 73"/>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77"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78" name="フローチャート: 判断 7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79" name="フローチャート: 判断 78"/>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80"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81" name="フローチャート: 判断 80"/>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82"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83" name="フローチャート: 判断 8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147337</xdr:rowOff>
    </xdr:from>
    <xdr:ext cx="405111" cy="259045"/>
    <xdr:sp macro="" textlink="">
      <xdr:nvSpPr>
        <xdr:cNvPr id="84"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130175</xdr:rowOff>
    </xdr:from>
    <xdr:to>
      <xdr:col>24</xdr:col>
      <xdr:colOff>114300</xdr:colOff>
      <xdr:row>56</xdr:row>
      <xdr:rowOff>60325</xdr:rowOff>
    </xdr:to>
    <xdr:sp macro="" textlink="">
      <xdr:nvSpPr>
        <xdr:cNvPr id="90" name="楕円 89"/>
        <xdr:cNvSpPr/>
      </xdr:nvSpPr>
      <xdr:spPr>
        <a:xfrm>
          <a:off x="45847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45102</xdr:rowOff>
    </xdr:from>
    <xdr:ext cx="405111" cy="259045"/>
    <xdr:sp macro="" textlink="">
      <xdr:nvSpPr>
        <xdr:cNvPr id="91" name="【体育館・プール】&#10;有形固定資産減価償却率該当値テキスト"/>
        <xdr:cNvSpPr txBox="1"/>
      </xdr:nvSpPr>
      <xdr:spPr>
        <a:xfrm>
          <a:off x="4673600"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151130</xdr:rowOff>
    </xdr:from>
    <xdr:to>
      <xdr:col>20</xdr:col>
      <xdr:colOff>38100</xdr:colOff>
      <xdr:row>56</xdr:row>
      <xdr:rowOff>81280</xdr:rowOff>
    </xdr:to>
    <xdr:sp macro="" textlink="">
      <xdr:nvSpPr>
        <xdr:cNvPr id="92" name="楕円 91"/>
        <xdr:cNvSpPr/>
      </xdr:nvSpPr>
      <xdr:spPr>
        <a:xfrm>
          <a:off x="3746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xdr:rowOff>
    </xdr:from>
    <xdr:to>
      <xdr:col>24</xdr:col>
      <xdr:colOff>63500</xdr:colOff>
      <xdr:row>56</xdr:row>
      <xdr:rowOff>30480</xdr:rowOff>
    </xdr:to>
    <xdr:cxnSp macro="">
      <xdr:nvCxnSpPr>
        <xdr:cNvPr id="93" name="直線コネクタ 92"/>
        <xdr:cNvCxnSpPr/>
      </xdr:nvCxnSpPr>
      <xdr:spPr>
        <a:xfrm flipV="1">
          <a:off x="3797300" y="961072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94" name="楕円 93"/>
        <xdr:cNvSpPr/>
      </xdr:nvSpPr>
      <xdr:spPr>
        <a:xfrm>
          <a:off x="2857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30480</xdr:rowOff>
    </xdr:from>
    <xdr:to>
      <xdr:col>19</xdr:col>
      <xdr:colOff>177800</xdr:colOff>
      <xdr:row>56</xdr:row>
      <xdr:rowOff>51435</xdr:rowOff>
    </xdr:to>
    <xdr:cxnSp macro="">
      <xdr:nvCxnSpPr>
        <xdr:cNvPr id="95" name="直線コネクタ 94"/>
        <xdr:cNvCxnSpPr/>
      </xdr:nvCxnSpPr>
      <xdr:spPr>
        <a:xfrm flipV="1">
          <a:off x="2908300" y="9631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97807</xdr:rowOff>
    </xdr:from>
    <xdr:ext cx="405111" cy="259045"/>
    <xdr:sp macro="" textlink="">
      <xdr:nvSpPr>
        <xdr:cNvPr id="96" name="n_1mainValue【体育館・プール】&#10;有形固定資産減価償却率"/>
        <xdr:cNvSpPr txBox="1"/>
      </xdr:nvSpPr>
      <xdr:spPr>
        <a:xfrm>
          <a:off x="35820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118762</xdr:rowOff>
    </xdr:from>
    <xdr:ext cx="405111" cy="259045"/>
    <xdr:sp macro="" textlink="">
      <xdr:nvSpPr>
        <xdr:cNvPr id="97" name="n_2mainValue【体育館・プール】&#10;有形固定資産減価償却率"/>
        <xdr:cNvSpPr txBox="1"/>
      </xdr:nvSpPr>
      <xdr:spPr>
        <a:xfrm>
          <a:off x="2705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9" name="テキスト ボックス 118"/>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1" name="テキスト ボックス 12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123" name="直線コネクタ 122"/>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124"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125" name="直線コネクタ 124"/>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126"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127" name="直線コネクタ 126"/>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128"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129" name="フローチャート: 判断 128"/>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130" name="フローチャート: 判断 129"/>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131"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132" name="フローチャート: 判断 131"/>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133"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134" name="フローチャート: 判断 13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135"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153470</xdr:rowOff>
    </xdr:from>
    <xdr:to>
      <xdr:col>55</xdr:col>
      <xdr:colOff>50800</xdr:colOff>
      <xdr:row>64</xdr:row>
      <xdr:rowOff>83620</xdr:rowOff>
    </xdr:to>
    <xdr:sp macro="" textlink="">
      <xdr:nvSpPr>
        <xdr:cNvPr id="141" name="楕円 140"/>
        <xdr:cNvSpPr/>
      </xdr:nvSpPr>
      <xdr:spPr>
        <a:xfrm>
          <a:off x="10426700" y="109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68397</xdr:rowOff>
    </xdr:from>
    <xdr:ext cx="469744" cy="259045"/>
    <xdr:sp macro="" textlink="">
      <xdr:nvSpPr>
        <xdr:cNvPr id="142" name="【体育館・プール】&#10;一人当たり面積該当値テキスト"/>
        <xdr:cNvSpPr txBox="1"/>
      </xdr:nvSpPr>
      <xdr:spPr>
        <a:xfrm>
          <a:off x="10515600" y="108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155920</xdr:rowOff>
    </xdr:from>
    <xdr:to>
      <xdr:col>50</xdr:col>
      <xdr:colOff>165100</xdr:colOff>
      <xdr:row>64</xdr:row>
      <xdr:rowOff>86070</xdr:rowOff>
    </xdr:to>
    <xdr:sp macro="" textlink="">
      <xdr:nvSpPr>
        <xdr:cNvPr id="143" name="楕円 142"/>
        <xdr:cNvSpPr/>
      </xdr:nvSpPr>
      <xdr:spPr>
        <a:xfrm>
          <a:off x="9588500" y="109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32820</xdr:rowOff>
    </xdr:from>
    <xdr:to>
      <xdr:col>55</xdr:col>
      <xdr:colOff>0</xdr:colOff>
      <xdr:row>64</xdr:row>
      <xdr:rowOff>35270</xdr:rowOff>
    </xdr:to>
    <xdr:cxnSp macro="">
      <xdr:nvCxnSpPr>
        <xdr:cNvPr id="144" name="直線コネクタ 143"/>
        <xdr:cNvCxnSpPr/>
      </xdr:nvCxnSpPr>
      <xdr:spPr>
        <a:xfrm flipV="1">
          <a:off x="9639300" y="11005620"/>
          <a:ext cx="8382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157390</xdr:rowOff>
    </xdr:from>
    <xdr:to>
      <xdr:col>46</xdr:col>
      <xdr:colOff>38100</xdr:colOff>
      <xdr:row>64</xdr:row>
      <xdr:rowOff>87540</xdr:rowOff>
    </xdr:to>
    <xdr:sp macro="" textlink="">
      <xdr:nvSpPr>
        <xdr:cNvPr id="145" name="楕円 144"/>
        <xdr:cNvSpPr/>
      </xdr:nvSpPr>
      <xdr:spPr>
        <a:xfrm>
          <a:off x="8699500" y="1095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35270</xdr:rowOff>
    </xdr:from>
    <xdr:to>
      <xdr:col>50</xdr:col>
      <xdr:colOff>114300</xdr:colOff>
      <xdr:row>64</xdr:row>
      <xdr:rowOff>36740</xdr:rowOff>
    </xdr:to>
    <xdr:cxnSp macro="">
      <xdr:nvCxnSpPr>
        <xdr:cNvPr id="146" name="直線コネクタ 145"/>
        <xdr:cNvCxnSpPr/>
      </xdr:nvCxnSpPr>
      <xdr:spPr>
        <a:xfrm flipV="1">
          <a:off x="8750300" y="1100807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77197</xdr:rowOff>
    </xdr:from>
    <xdr:ext cx="469744" cy="259045"/>
    <xdr:sp macro="" textlink="">
      <xdr:nvSpPr>
        <xdr:cNvPr id="147" name="n_1mainValue【体育館・プール】&#10;一人当たり面積"/>
        <xdr:cNvSpPr txBox="1"/>
      </xdr:nvSpPr>
      <xdr:spPr>
        <a:xfrm>
          <a:off x="9391727" y="1104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78667</xdr:rowOff>
    </xdr:from>
    <xdr:ext cx="469744" cy="259045"/>
    <xdr:sp macro="" textlink="">
      <xdr:nvSpPr>
        <xdr:cNvPr id="148" name="n_2mainValue【体育館・プール】&#10;一人当たり面積"/>
        <xdr:cNvSpPr txBox="1"/>
      </xdr:nvSpPr>
      <xdr:spPr>
        <a:xfrm>
          <a:off x="8515427" y="110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7" name="正方形/長方形 1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8" name="正方形/長方形 1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9" name="正方形/長方形 1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0" name="正方形/長方形 1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1" name="正方形/長方形 1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2" name="正方形/長方形 1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3" name="正方形/長方形 1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4" name="正方形/長方形 16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65" name="正方形/長方形 1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6" name="正方形/長方形 1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7" name="正方形/長方形 1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8" name="正方形/長方形 1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9" name="正方形/長方形 1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0" name="正方形/長方形 1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71" name="正方形/長方形 1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72" name="正方形/長方形 1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73" name="正方形/長方形 1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74" name="正方形/長方形 1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75" name="正方形/長方形 1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6" name="正方形/長方形 1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7" name="正方形/長方形 1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8" name="正方形/長方形 1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9" name="正方形/長方形 1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80" name="正方形/長方形 1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81" name="正方形/長方形 1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82" name="正方形/長方形 1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83" name="正方形/長方形 1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84" name="正方形/長方形 1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85" name="正方形/長方形 1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6" name="正方形/長方形 1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7" name="正方形/長方形 1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8" name="正方形/長方形 18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89" name="正方形/長方形 1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90" name="正方形/長方形 1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91" name="正方形/長方形 1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92" name="正方形/長方形 1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93" name="正方形/長方形 1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94" name="正方形/長方形 1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95" name="正方形/長方形 1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96" name="正方形/長方形 19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97" name="正方形/長方形 1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98" name="正方形/長方形 1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99" name="正方形/長方形 1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00" name="正方形/長方形 1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01" name="正方形/長方形 2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02" name="正方形/長方形 2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03" name="正方形/長方形 2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04" name="正方形/長方形 2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05" name="テキスト ボックス 2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06" name="直線コネクタ 2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07" name="直線コネクタ 2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08" name="テキスト ボックス 20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09" name="直線コネクタ 2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10" name="テキスト ボックス 2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11" name="直線コネクタ 2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12" name="テキスト ボックス 2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13" name="直線コネクタ 2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14" name="テキスト ボックス 2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15" name="直線コネクタ 2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16" name="テキスト ボックス 2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17" name="直線コネクタ 2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18" name="テキスト ボックス 21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19" name="直線コネクタ 2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20" name="テキスト ボックス 2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222" name="直線コネクタ 221"/>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223"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224" name="直線コネクタ 223"/>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225"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226" name="直線コネクタ 225"/>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227"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228" name="フローチャート: 判断 227"/>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229" name="フローチャート: 判断 228"/>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122844</xdr:rowOff>
    </xdr:from>
    <xdr:ext cx="405111" cy="259045"/>
    <xdr:sp macro="" textlink="">
      <xdr:nvSpPr>
        <xdr:cNvPr id="230" name="n_1aveValue【保健センター・保健所】&#10;有形固定資産減価償却率"/>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231" name="フローチャート: 判断 230"/>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232"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233" name="フローチャート: 判断 232"/>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234" name="n_3aveValue【保健センター・保健所】&#10;有形固定資産減価償却率"/>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35" name="テキスト ボックス 2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36" name="テキスト ボックス 2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37" name="テキスト ボックス 2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38" name="テキスト ボックス 2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39" name="テキスト ボックス 2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240" name="楕円 239"/>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241"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242" name="楕円 241"/>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97972</xdr:rowOff>
    </xdr:to>
    <xdr:cxnSp macro="">
      <xdr:nvCxnSpPr>
        <xdr:cNvPr id="243" name="直線コネクタ 242"/>
        <xdr:cNvCxnSpPr/>
      </xdr:nvCxnSpPr>
      <xdr:spPr>
        <a:xfrm flipV="1">
          <a:off x="15481300" y="10352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244" name="楕円 243"/>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245" name="直線コネクタ 244"/>
        <xdr:cNvCxnSpPr/>
      </xdr:nvCxnSpPr>
      <xdr:spPr>
        <a:xfrm flipV="1">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139899</xdr:rowOff>
    </xdr:from>
    <xdr:ext cx="405111" cy="259045"/>
    <xdr:sp macro="" textlink="">
      <xdr:nvSpPr>
        <xdr:cNvPr id="246"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247" name="n_2mainValue【保健センター・保健所】&#10;有形固定資産減価償却率"/>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48" name="正方形/長方形 2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49" name="正方形/長方形 2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0" name="正方形/長方形 2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1" name="正方形/長方形 2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2" name="正方形/長方形 2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3" name="正方形/長方形 2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4" name="正方形/長方形 2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5" name="正方形/長方形 2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56" name="テキスト ボックス 2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57" name="直線コネクタ 2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58" name="直線コネクタ 2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59" name="テキスト ボックス 2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60" name="直線コネクタ 2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61" name="テキスト ボックス 2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62" name="直線コネクタ 2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63" name="テキスト ボックス 2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64" name="直線コネクタ 2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65" name="テキスト ボックス 2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66" name="直線コネクタ 2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67" name="テキスト ボックス 2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68" name="直線コネクタ 2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69" name="テキスト ボックス 2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271" name="直線コネクタ 270"/>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272"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273" name="直線コネクタ 272"/>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274"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275" name="直線コネクタ 274"/>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276"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277" name="フローチャート: 判断 27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278" name="フローチャート: 判断 277"/>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279"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280" name="フローチャート: 判断 279"/>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281"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282" name="フローチャート: 判断 281"/>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283"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284" name="テキスト ボックス 2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85" name="テキスト ボックス 2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86" name="テキスト ボックス 2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87" name="テキスト ボックス 2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88" name="テキスト ボックス 2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110744</xdr:rowOff>
    </xdr:from>
    <xdr:to>
      <xdr:col>116</xdr:col>
      <xdr:colOff>114300</xdr:colOff>
      <xdr:row>64</xdr:row>
      <xdr:rowOff>40894</xdr:rowOff>
    </xdr:to>
    <xdr:sp macro="" textlink="">
      <xdr:nvSpPr>
        <xdr:cNvPr id="289" name="楕円 288"/>
        <xdr:cNvSpPr/>
      </xdr:nvSpPr>
      <xdr:spPr>
        <a:xfrm>
          <a:off x="22110700" y="1091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25671</xdr:rowOff>
    </xdr:from>
    <xdr:ext cx="469744" cy="259045"/>
    <xdr:sp macro="" textlink="">
      <xdr:nvSpPr>
        <xdr:cNvPr id="290" name="【保健センター・保健所】&#10;一人当たり面積該当値テキスト"/>
        <xdr:cNvSpPr txBox="1"/>
      </xdr:nvSpPr>
      <xdr:spPr>
        <a:xfrm>
          <a:off x="22199600" y="1082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291" name="楕円 290"/>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161544</xdr:rowOff>
    </xdr:from>
    <xdr:to>
      <xdr:col>116</xdr:col>
      <xdr:colOff>63500</xdr:colOff>
      <xdr:row>63</xdr:row>
      <xdr:rowOff>163830</xdr:rowOff>
    </xdr:to>
    <xdr:cxnSp macro="">
      <xdr:nvCxnSpPr>
        <xdr:cNvPr id="292" name="直線コネクタ 291"/>
        <xdr:cNvCxnSpPr/>
      </xdr:nvCxnSpPr>
      <xdr:spPr>
        <a:xfrm flipV="1">
          <a:off x="21323300" y="109628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114554</xdr:rowOff>
    </xdr:from>
    <xdr:to>
      <xdr:col>107</xdr:col>
      <xdr:colOff>101600</xdr:colOff>
      <xdr:row>64</xdr:row>
      <xdr:rowOff>44704</xdr:rowOff>
    </xdr:to>
    <xdr:sp macro="" textlink="">
      <xdr:nvSpPr>
        <xdr:cNvPr id="293" name="楕円 292"/>
        <xdr:cNvSpPr/>
      </xdr:nvSpPr>
      <xdr:spPr>
        <a:xfrm>
          <a:off x="20383500" y="1091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165354</xdr:rowOff>
    </xdr:to>
    <xdr:cxnSp macro="">
      <xdr:nvCxnSpPr>
        <xdr:cNvPr id="294" name="直線コネクタ 293"/>
        <xdr:cNvCxnSpPr/>
      </xdr:nvCxnSpPr>
      <xdr:spPr>
        <a:xfrm flipV="1">
          <a:off x="20434300" y="1096518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34307</xdr:rowOff>
    </xdr:from>
    <xdr:ext cx="469744" cy="259045"/>
    <xdr:sp macro="" textlink="">
      <xdr:nvSpPr>
        <xdr:cNvPr id="295" name="n_1mainValue【保健センター・保健所】&#10;一人当たり面積"/>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35831</xdr:rowOff>
    </xdr:from>
    <xdr:ext cx="469744" cy="259045"/>
    <xdr:sp macro="" textlink="">
      <xdr:nvSpPr>
        <xdr:cNvPr id="296" name="n_2mainValue【保健センター・保健所】&#10;一人当たり面積"/>
        <xdr:cNvSpPr txBox="1"/>
      </xdr:nvSpPr>
      <xdr:spPr>
        <a:xfrm>
          <a:off x="20199427" y="1100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97" name="正方形/長方形 2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98" name="正方形/長方形 2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99" name="正方形/長方形 2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00" name="正方形/長方形 2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01" name="正方形/長方形 3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02" name="正方形/長方形 3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03" name="正方形/長方形 3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04" name="正方形/長方形 3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05" name="テキスト ボックス 3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06" name="直線コネクタ 3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07" name="直線コネクタ 3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08" name="テキスト ボックス 3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09" name="直線コネクタ 3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10" name="テキスト ボックス 3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11" name="直線コネクタ 3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12" name="テキスト ボックス 3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13" name="直線コネクタ 3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14" name="テキスト ボックス 3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15" name="直線コネクタ 3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16" name="テキスト ボックス 3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17" name="直線コネクタ 3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18" name="テキスト ボックス 3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19" name="直線コネクタ 3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20" name="テキスト ボックス 3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22" name="直線コネクタ 321"/>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23"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324" name="直線コネクタ 323"/>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25"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26" name="直線コネクタ 32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327"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328" name="フローチャート: 判断 327"/>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329" name="フローチャート: 判断 328"/>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330"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331" name="フローチャート: 判断 330"/>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332"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333" name="フローチャート: 判断 332"/>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334"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35" name="テキスト ボックス 3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36" name="テキスト ボックス 3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37" name="テキスト ボックス 3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38" name="テキスト ボックス 3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39" name="テキスト ボックス 3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340" name="楕円 339"/>
        <xdr:cNvSpPr/>
      </xdr:nvSpPr>
      <xdr:spPr>
        <a:xfrm>
          <a:off x="16268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341" name="【消防施設】&#10;有形固定資産減価償却率該当値テキスト"/>
        <xdr:cNvSpPr txBox="1"/>
      </xdr:nvSpPr>
      <xdr:spPr>
        <a:xfrm>
          <a:off x="16357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150586</xdr:rowOff>
    </xdr:from>
    <xdr:to>
      <xdr:col>81</xdr:col>
      <xdr:colOff>101600</xdr:colOff>
      <xdr:row>80</xdr:row>
      <xdr:rowOff>80736</xdr:rowOff>
    </xdr:to>
    <xdr:sp macro="" textlink="">
      <xdr:nvSpPr>
        <xdr:cNvPr id="342" name="楕円 341"/>
        <xdr:cNvSpPr/>
      </xdr:nvSpPr>
      <xdr:spPr>
        <a:xfrm>
          <a:off x="15430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29936</xdr:rowOff>
    </xdr:to>
    <xdr:cxnSp macro="">
      <xdr:nvCxnSpPr>
        <xdr:cNvPr id="343" name="直線コネクタ 342"/>
        <xdr:cNvCxnSpPr/>
      </xdr:nvCxnSpPr>
      <xdr:spPr>
        <a:xfrm flipV="1">
          <a:off x="15481300" y="1372960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150586</xdr:rowOff>
    </xdr:from>
    <xdr:to>
      <xdr:col>76</xdr:col>
      <xdr:colOff>165100</xdr:colOff>
      <xdr:row>80</xdr:row>
      <xdr:rowOff>80736</xdr:rowOff>
    </xdr:to>
    <xdr:sp macro="" textlink="">
      <xdr:nvSpPr>
        <xdr:cNvPr id="344" name="楕円 343"/>
        <xdr:cNvSpPr/>
      </xdr:nvSpPr>
      <xdr:spPr>
        <a:xfrm>
          <a:off x="145415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29936</xdr:rowOff>
    </xdr:from>
    <xdr:to>
      <xdr:col>81</xdr:col>
      <xdr:colOff>50800</xdr:colOff>
      <xdr:row>80</xdr:row>
      <xdr:rowOff>29936</xdr:rowOff>
    </xdr:to>
    <xdr:cxnSp macro="">
      <xdr:nvCxnSpPr>
        <xdr:cNvPr id="345" name="直線コネクタ 344"/>
        <xdr:cNvCxnSpPr/>
      </xdr:nvCxnSpPr>
      <xdr:spPr>
        <a:xfrm>
          <a:off x="14592300" y="13745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97263</xdr:rowOff>
    </xdr:from>
    <xdr:ext cx="405111" cy="259045"/>
    <xdr:sp macro="" textlink="">
      <xdr:nvSpPr>
        <xdr:cNvPr id="346" name="n_1mainValue【消防施設】&#10;有形固定資産減価償却率"/>
        <xdr:cNvSpPr txBox="1"/>
      </xdr:nvSpPr>
      <xdr:spPr>
        <a:xfrm>
          <a:off x="152660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97263</xdr:rowOff>
    </xdr:from>
    <xdr:ext cx="405111" cy="259045"/>
    <xdr:sp macro="" textlink="">
      <xdr:nvSpPr>
        <xdr:cNvPr id="347" name="n_2mainValue【消防施設】&#10;有形固定資産減価償却率"/>
        <xdr:cNvSpPr txBox="1"/>
      </xdr:nvSpPr>
      <xdr:spPr>
        <a:xfrm>
          <a:off x="14389744" y="1347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48" name="正方形/長方形 3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49" name="正方形/長方形 3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50" name="正方形/長方形 3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51" name="正方形/長方形 3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52" name="正方形/長方形 3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53" name="正方形/長方形 3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54" name="正方形/長方形 3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55" name="正方形/長方形 3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56" name="テキスト ボックス 3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57" name="直線コネクタ 3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58" name="直線コネクタ 3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59" name="テキスト ボックス 3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60" name="直線コネクタ 3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61" name="テキスト ボックス 3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62" name="直線コネクタ 3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63" name="テキスト ボックス 3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64" name="直線コネクタ 3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65" name="テキスト ボックス 3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66" name="直線コネクタ 3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67" name="テキスト ボックス 3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68" name="直線コネクタ 3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369" name="テキスト ボックス 368"/>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371" name="直線コネクタ 370"/>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372"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373" name="直線コネクタ 372"/>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374"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375" name="直線コネクタ 374"/>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376"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377" name="フローチャート: 判断 376"/>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378" name="フローチャート: 判断 377"/>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379" name="n_1aveValue【消防施設】&#10;一人当たり面積"/>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380" name="フローチャート: 判断 379"/>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381" name="n_2aveValue【消防施設】&#10;一人当たり面積"/>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382" name="フローチャート: 判断 381"/>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383"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84" name="テキスト ボックス 3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85" name="テキスト ボックス 3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86" name="テキスト ボックス 3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87" name="テキスト ボックス 3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88" name="テキスト ボックス 3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156274</xdr:rowOff>
    </xdr:from>
    <xdr:to>
      <xdr:col>116</xdr:col>
      <xdr:colOff>114300</xdr:colOff>
      <xdr:row>86</xdr:row>
      <xdr:rowOff>86424</xdr:rowOff>
    </xdr:to>
    <xdr:sp macro="" textlink="">
      <xdr:nvSpPr>
        <xdr:cNvPr id="389" name="楕円 388"/>
        <xdr:cNvSpPr/>
      </xdr:nvSpPr>
      <xdr:spPr>
        <a:xfrm>
          <a:off x="22110700" y="1472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115651</xdr:rowOff>
    </xdr:from>
    <xdr:ext cx="469744" cy="259045"/>
    <xdr:sp macro="" textlink="">
      <xdr:nvSpPr>
        <xdr:cNvPr id="390" name="【消防施設】&#10;一人当たり面積該当値テキスト"/>
        <xdr:cNvSpPr txBox="1"/>
      </xdr:nvSpPr>
      <xdr:spPr>
        <a:xfrm>
          <a:off x="22199600" y="1451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158369</xdr:rowOff>
    </xdr:from>
    <xdr:to>
      <xdr:col>112</xdr:col>
      <xdr:colOff>38100</xdr:colOff>
      <xdr:row>86</xdr:row>
      <xdr:rowOff>88519</xdr:rowOff>
    </xdr:to>
    <xdr:sp macro="" textlink="">
      <xdr:nvSpPr>
        <xdr:cNvPr id="391" name="楕円 390"/>
        <xdr:cNvSpPr/>
      </xdr:nvSpPr>
      <xdr:spPr>
        <a:xfrm>
          <a:off x="21272500" y="147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35624</xdr:rowOff>
    </xdr:from>
    <xdr:to>
      <xdr:col>116</xdr:col>
      <xdr:colOff>63500</xdr:colOff>
      <xdr:row>86</xdr:row>
      <xdr:rowOff>37719</xdr:rowOff>
    </xdr:to>
    <xdr:cxnSp macro="">
      <xdr:nvCxnSpPr>
        <xdr:cNvPr id="392" name="直線コネクタ 391"/>
        <xdr:cNvCxnSpPr/>
      </xdr:nvCxnSpPr>
      <xdr:spPr>
        <a:xfrm flipV="1">
          <a:off x="21323300" y="14780324"/>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159513</xdr:rowOff>
    </xdr:from>
    <xdr:to>
      <xdr:col>107</xdr:col>
      <xdr:colOff>101600</xdr:colOff>
      <xdr:row>86</xdr:row>
      <xdr:rowOff>89663</xdr:rowOff>
    </xdr:to>
    <xdr:sp macro="" textlink="">
      <xdr:nvSpPr>
        <xdr:cNvPr id="393" name="楕円 392"/>
        <xdr:cNvSpPr/>
      </xdr:nvSpPr>
      <xdr:spPr>
        <a:xfrm>
          <a:off x="203835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37719</xdr:rowOff>
    </xdr:from>
    <xdr:to>
      <xdr:col>111</xdr:col>
      <xdr:colOff>177800</xdr:colOff>
      <xdr:row>86</xdr:row>
      <xdr:rowOff>38863</xdr:rowOff>
    </xdr:to>
    <xdr:cxnSp macro="">
      <xdr:nvCxnSpPr>
        <xdr:cNvPr id="394" name="直線コネクタ 393"/>
        <xdr:cNvCxnSpPr/>
      </xdr:nvCxnSpPr>
      <xdr:spPr>
        <a:xfrm flipV="1">
          <a:off x="20434300" y="1478241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105046</xdr:rowOff>
    </xdr:from>
    <xdr:ext cx="469744" cy="259045"/>
    <xdr:sp macro="" textlink="">
      <xdr:nvSpPr>
        <xdr:cNvPr id="395" name="n_1mainValue【消防施設】&#10;一人当たり面積"/>
        <xdr:cNvSpPr txBox="1"/>
      </xdr:nvSpPr>
      <xdr:spPr>
        <a:xfrm>
          <a:off x="21075727" y="1450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106190</xdr:rowOff>
    </xdr:from>
    <xdr:ext cx="469744" cy="259045"/>
    <xdr:sp macro="" textlink="">
      <xdr:nvSpPr>
        <xdr:cNvPr id="396" name="n_2mainValue【消防施設】&#10;一人当たり面積"/>
        <xdr:cNvSpPr txBox="1"/>
      </xdr:nvSpPr>
      <xdr:spPr>
        <a:xfrm>
          <a:off x="20199427" y="1450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07" name="直線コネクタ 4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08" name="テキスト ボックス 40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09" name="直線コネクタ 4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10" name="テキスト ボックス 4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11" name="直線コネクタ 4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12" name="テキスト ボックス 4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13" name="直線コネクタ 4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14" name="テキスト ボックス 4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15" name="直線コネクタ 4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16" name="テキスト ボックス 41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20" name="直線コネクタ 419"/>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21"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22" name="直線コネクタ 42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23"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24" name="直線コネクタ 423"/>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425" name="【庁舎】&#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426" name="フローチャート: 判断 42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427" name="フローチャート: 判断 426"/>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129557</xdr:rowOff>
    </xdr:from>
    <xdr:ext cx="405111" cy="259045"/>
    <xdr:sp macro="" textlink="">
      <xdr:nvSpPr>
        <xdr:cNvPr id="428"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429" name="フローチャート: 判断 428"/>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124477</xdr:rowOff>
    </xdr:from>
    <xdr:ext cx="405111" cy="259045"/>
    <xdr:sp macro="" textlink="">
      <xdr:nvSpPr>
        <xdr:cNvPr id="430"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431" name="フローチャート: 判断 430"/>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156227</xdr:rowOff>
    </xdr:from>
    <xdr:ext cx="405111" cy="259045"/>
    <xdr:sp macro="" textlink="">
      <xdr:nvSpPr>
        <xdr:cNvPr id="432"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33" name="テキスト ボックス 4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34" name="テキスト ボックス 4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5" name="テキスト ボックス 4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6" name="テキスト ボックス 4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7" name="テキスト ボックス 4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31750</xdr:rowOff>
    </xdr:from>
    <xdr:to>
      <xdr:col>85</xdr:col>
      <xdr:colOff>177800</xdr:colOff>
      <xdr:row>105</xdr:row>
      <xdr:rowOff>133350</xdr:rowOff>
    </xdr:to>
    <xdr:sp macro="" textlink="">
      <xdr:nvSpPr>
        <xdr:cNvPr id="438" name="楕円 437"/>
        <xdr:cNvSpPr/>
      </xdr:nvSpPr>
      <xdr:spPr>
        <a:xfrm>
          <a:off x="16268700" y="180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10177</xdr:rowOff>
    </xdr:from>
    <xdr:ext cx="405111" cy="259045"/>
    <xdr:sp macro="" textlink="">
      <xdr:nvSpPr>
        <xdr:cNvPr id="439" name="【庁舎】&#10;有形固定資産減価償却率該当値テキスト"/>
        <xdr:cNvSpPr txBox="1"/>
      </xdr:nvSpPr>
      <xdr:spPr>
        <a:xfrm>
          <a:off x="16357600"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57150</xdr:rowOff>
    </xdr:from>
    <xdr:to>
      <xdr:col>81</xdr:col>
      <xdr:colOff>101600</xdr:colOff>
      <xdr:row>105</xdr:row>
      <xdr:rowOff>158750</xdr:rowOff>
    </xdr:to>
    <xdr:sp macro="" textlink="">
      <xdr:nvSpPr>
        <xdr:cNvPr id="440" name="楕円 439"/>
        <xdr:cNvSpPr/>
      </xdr:nvSpPr>
      <xdr:spPr>
        <a:xfrm>
          <a:off x="15430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82550</xdr:rowOff>
    </xdr:from>
    <xdr:to>
      <xdr:col>85</xdr:col>
      <xdr:colOff>127000</xdr:colOff>
      <xdr:row>105</xdr:row>
      <xdr:rowOff>107950</xdr:rowOff>
    </xdr:to>
    <xdr:cxnSp macro="">
      <xdr:nvCxnSpPr>
        <xdr:cNvPr id="441" name="直線コネクタ 440"/>
        <xdr:cNvCxnSpPr/>
      </xdr:nvCxnSpPr>
      <xdr:spPr>
        <a:xfrm flipV="1">
          <a:off x="15481300" y="18084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442" name="楕円 441"/>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107950</xdr:rowOff>
    </xdr:from>
    <xdr:to>
      <xdr:col>81</xdr:col>
      <xdr:colOff>50800</xdr:colOff>
      <xdr:row>105</xdr:row>
      <xdr:rowOff>133350</xdr:rowOff>
    </xdr:to>
    <xdr:cxnSp macro="">
      <xdr:nvCxnSpPr>
        <xdr:cNvPr id="443" name="直線コネクタ 442"/>
        <xdr:cNvCxnSpPr/>
      </xdr:nvCxnSpPr>
      <xdr:spPr>
        <a:xfrm flipV="1">
          <a:off x="14592300" y="18110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149877</xdr:rowOff>
    </xdr:from>
    <xdr:ext cx="405111" cy="259045"/>
    <xdr:sp macro="" textlink="">
      <xdr:nvSpPr>
        <xdr:cNvPr id="444" name="n_1mainValue【庁舎】&#10;有形固定資産減価償却率"/>
        <xdr:cNvSpPr txBox="1"/>
      </xdr:nvSpPr>
      <xdr:spPr>
        <a:xfrm>
          <a:off x="152660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445"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46" name="正方形/長方形 4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47" name="正方形/長方形 4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48" name="正方形/長方形 4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9" name="正方形/長方形 4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0" name="正方形/長方形 4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1" name="正方形/長方形 4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2" name="正方形/長方形 4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3" name="正方形/長方形 4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4" name="テキスト ボックス 4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55" name="直線コネクタ 4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56" name="直線コネクタ 4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57" name="テキスト ボックス 4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58" name="直線コネクタ 4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59" name="テキスト ボックス 4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0" name="直線コネクタ 4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1" name="テキスト ボックス 4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2" name="直線コネクタ 4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3" name="テキスト ボックス 4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4" name="直線コネクタ 4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65" name="テキスト ボックス 4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66" name="直線コネクタ 4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67" name="テキスト ボックス 4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469" name="直線コネクタ 468"/>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470"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471" name="直線コネクタ 47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472"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473" name="直線コネクタ 472"/>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474" name="【庁舎】&#10;一人当たり面積平均値テキスト"/>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475" name="フローチャート: 判断 474"/>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476" name="フローチャート: 判断 475"/>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34307</xdr:rowOff>
    </xdr:from>
    <xdr:ext cx="469744" cy="259045"/>
    <xdr:sp macro="" textlink="">
      <xdr:nvSpPr>
        <xdr:cNvPr id="477" name="n_1ave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478" name="フローチャート: 判断 477"/>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28591</xdr:rowOff>
    </xdr:from>
    <xdr:ext cx="469744" cy="259045"/>
    <xdr:sp macro="" textlink="">
      <xdr:nvSpPr>
        <xdr:cNvPr id="479" name="n_2aveValue【庁舎】&#10;一人当たり面積"/>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480" name="フローチャート: 判断 479"/>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76852</xdr:rowOff>
    </xdr:from>
    <xdr:ext cx="469744" cy="259045"/>
    <xdr:sp macro="" textlink="">
      <xdr:nvSpPr>
        <xdr:cNvPr id="481"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2" name="テキスト ボックス 4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3" name="テキスト ボックス 4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4" name="テキスト ボックス 4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5" name="テキスト ボックス 4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6" name="テキスト ボックス 4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35688</xdr:rowOff>
    </xdr:from>
    <xdr:to>
      <xdr:col>116</xdr:col>
      <xdr:colOff>114300</xdr:colOff>
      <xdr:row>106</xdr:row>
      <xdr:rowOff>137288</xdr:rowOff>
    </xdr:to>
    <xdr:sp macro="" textlink="">
      <xdr:nvSpPr>
        <xdr:cNvPr id="487" name="楕円 486"/>
        <xdr:cNvSpPr/>
      </xdr:nvSpPr>
      <xdr:spPr>
        <a:xfrm>
          <a:off x="22110700" y="1820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58565</xdr:rowOff>
    </xdr:from>
    <xdr:ext cx="469744" cy="259045"/>
    <xdr:sp macro="" textlink="">
      <xdr:nvSpPr>
        <xdr:cNvPr id="488" name="【庁舎】&#10;一人当たり面積該当値テキスト"/>
        <xdr:cNvSpPr txBox="1"/>
      </xdr:nvSpPr>
      <xdr:spPr>
        <a:xfrm>
          <a:off x="22199600" y="1806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46355</xdr:rowOff>
    </xdr:from>
    <xdr:to>
      <xdr:col>112</xdr:col>
      <xdr:colOff>38100</xdr:colOff>
      <xdr:row>106</xdr:row>
      <xdr:rowOff>147955</xdr:rowOff>
    </xdr:to>
    <xdr:sp macro="" textlink="">
      <xdr:nvSpPr>
        <xdr:cNvPr id="489" name="楕円 488"/>
        <xdr:cNvSpPr/>
      </xdr:nvSpPr>
      <xdr:spPr>
        <a:xfrm>
          <a:off x="21272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86488</xdr:rowOff>
    </xdr:from>
    <xdr:to>
      <xdr:col>116</xdr:col>
      <xdr:colOff>63500</xdr:colOff>
      <xdr:row>106</xdr:row>
      <xdr:rowOff>97155</xdr:rowOff>
    </xdr:to>
    <xdr:cxnSp macro="">
      <xdr:nvCxnSpPr>
        <xdr:cNvPr id="490" name="直線コネクタ 489"/>
        <xdr:cNvCxnSpPr/>
      </xdr:nvCxnSpPr>
      <xdr:spPr>
        <a:xfrm flipV="1">
          <a:off x="21323300" y="18260188"/>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52832</xdr:rowOff>
    </xdr:from>
    <xdr:to>
      <xdr:col>107</xdr:col>
      <xdr:colOff>101600</xdr:colOff>
      <xdr:row>106</xdr:row>
      <xdr:rowOff>154432</xdr:rowOff>
    </xdr:to>
    <xdr:sp macro="" textlink="">
      <xdr:nvSpPr>
        <xdr:cNvPr id="491" name="楕円 490"/>
        <xdr:cNvSpPr/>
      </xdr:nvSpPr>
      <xdr:spPr>
        <a:xfrm>
          <a:off x="20383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97155</xdr:rowOff>
    </xdr:from>
    <xdr:to>
      <xdr:col>111</xdr:col>
      <xdr:colOff>177800</xdr:colOff>
      <xdr:row>106</xdr:row>
      <xdr:rowOff>103632</xdr:rowOff>
    </xdr:to>
    <xdr:cxnSp macro="">
      <xdr:nvCxnSpPr>
        <xdr:cNvPr id="492" name="直線コネクタ 491"/>
        <xdr:cNvCxnSpPr/>
      </xdr:nvCxnSpPr>
      <xdr:spPr>
        <a:xfrm flipV="1">
          <a:off x="20434300" y="1827085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493" name="n_1main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170959</xdr:rowOff>
    </xdr:from>
    <xdr:ext cx="469744" cy="259045"/>
    <xdr:sp macro="" textlink="">
      <xdr:nvSpPr>
        <xdr:cNvPr id="494" name="n_2mainValue【庁舎】&#10;一人当たり面積"/>
        <xdr:cNvSpPr txBox="1"/>
      </xdr:nvSpPr>
      <xdr:spPr>
        <a:xfrm>
          <a:off x="201994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5" name="正方形/長方形 4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6" name="正方形/長方形 4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7" name="テキスト ボックス 4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有形固定資産減価償却率について、庁舎及び保健センターは平成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年度に併設して建設されており</a:t>
          </a:r>
          <a:r>
            <a:rPr kumimoji="1" lang="en-US" altLang="ja-JP" sz="1300">
              <a:latin typeface="ＭＳ Ｐゴシック" panose="020B0600070205080204" pitchFamily="50" charset="-128"/>
              <a:ea typeface="ＭＳ Ｐゴシック" panose="020B0600070205080204" pitchFamily="50" charset="-128"/>
            </a:rPr>
            <a:t>46.0%</a:t>
          </a:r>
          <a:r>
            <a:rPr kumimoji="1" lang="ja-JP" altLang="en-US" sz="1300">
              <a:latin typeface="ＭＳ Ｐゴシック" panose="020B0600070205080204" pitchFamily="50" charset="-128"/>
              <a:ea typeface="ＭＳ Ｐゴシック" panose="020B0600070205080204" pitchFamily="50" charset="-128"/>
            </a:rPr>
            <a:t>となっている。体育館及び消防施設は、類似団体よりも高い状況にあることから個別施設計画を策定し計画的な管理を行っていく。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
4,689
284.00
4,701,572
4,651,611
49,961
2,906,700
4,898,111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当町の基幹産業は漁業であり、漁獲高によって年度ごとの税収に増減</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があるが、３か年平均の財税力指数はほぼ同水準で推移していることか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ら、各年度を平準化した町全体の税収に大きな変動はないものと考える。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また、財政力指数が微増している要因は、基準需要額の減少によるもの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類似団体の平均指数より低い水準になっていることから、漁業、その他</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の産業の振興を図り、町民一人当たりの所得向上など財政基盤の強化に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当町は、町立の高等学校と保育所を運営しているため、例年、類似団体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の平均値より高い状況が続いている。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年度の急激な上昇は、普通交付税の錯誤による大幅な減額が要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因であるが、今後も普通交付税の減少等による経常収支比率の悪化が懸</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念されることから、行財政改革により、事務事業の見直し・重点化や職員数</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の適正管理などを引き続き行い、歳出の削減に努める。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69004</xdr:rowOff>
    </xdr:from>
    <xdr:to>
      <xdr:col>23</xdr:col>
      <xdr:colOff>133350</xdr:colOff>
      <xdr:row>65</xdr:row>
      <xdr:rowOff>103188</xdr:rowOff>
    </xdr:to>
    <xdr:cxnSp macro="">
      <xdr:nvCxnSpPr>
        <xdr:cNvPr id="129" name="直線コネクタ 128"/>
        <xdr:cNvCxnSpPr/>
      </xdr:nvCxnSpPr>
      <xdr:spPr>
        <a:xfrm flipV="1">
          <a:off x="4114800" y="11213254"/>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81597</xdr:rowOff>
    </xdr:from>
    <xdr:to>
      <xdr:col>19</xdr:col>
      <xdr:colOff>133350</xdr:colOff>
      <xdr:row>65</xdr:row>
      <xdr:rowOff>103188</xdr:rowOff>
    </xdr:to>
    <xdr:cxnSp macro="">
      <xdr:nvCxnSpPr>
        <xdr:cNvPr id="132" name="直線コネクタ 131"/>
        <xdr:cNvCxnSpPr/>
      </xdr:nvCxnSpPr>
      <xdr:spPr>
        <a:xfrm>
          <a:off x="3225800" y="11054397"/>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108268</xdr:rowOff>
    </xdr:from>
    <xdr:to>
      <xdr:col>15</xdr:col>
      <xdr:colOff>82550</xdr:colOff>
      <xdr:row>64</xdr:row>
      <xdr:rowOff>81597</xdr:rowOff>
    </xdr:to>
    <xdr:cxnSp macro="">
      <xdr:nvCxnSpPr>
        <xdr:cNvPr id="135" name="直線コネクタ 134"/>
        <xdr:cNvCxnSpPr/>
      </xdr:nvCxnSpPr>
      <xdr:spPr>
        <a:xfrm>
          <a:off x="2336800" y="1090961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64</xdr:row>
      <xdr:rowOff>37359</xdr:rowOff>
    </xdr:to>
    <xdr:cxnSp macro="">
      <xdr:nvCxnSpPr>
        <xdr:cNvPr id="138" name="直線コネクタ 137"/>
        <xdr:cNvCxnSpPr/>
      </xdr:nvCxnSpPr>
      <xdr:spPr>
        <a:xfrm flipV="1">
          <a:off x="1447800" y="10909618"/>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2" name="テキスト ボックス 141"/>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18204</xdr:rowOff>
    </xdr:from>
    <xdr:to>
      <xdr:col>23</xdr:col>
      <xdr:colOff>184150</xdr:colOff>
      <xdr:row>65</xdr:row>
      <xdr:rowOff>119804</xdr:rowOff>
    </xdr:to>
    <xdr:sp macro="" textlink="">
      <xdr:nvSpPr>
        <xdr:cNvPr id="148" name="楕円 147"/>
        <xdr:cNvSpPr/>
      </xdr:nvSpPr>
      <xdr:spPr>
        <a:xfrm>
          <a:off x="49022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85531</xdr:rowOff>
    </xdr:from>
    <xdr:ext cx="762000" cy="259045"/>
    <xdr:sp macro="" textlink="">
      <xdr:nvSpPr>
        <xdr:cNvPr id="149" name="財政構造の弾力性該当値テキスト"/>
        <xdr:cNvSpPr txBox="1"/>
      </xdr:nvSpPr>
      <xdr:spPr>
        <a:xfrm>
          <a:off x="5041900" y="1105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52388</xdr:rowOff>
    </xdr:from>
    <xdr:to>
      <xdr:col>19</xdr:col>
      <xdr:colOff>184150</xdr:colOff>
      <xdr:row>65</xdr:row>
      <xdr:rowOff>153988</xdr:rowOff>
    </xdr:to>
    <xdr:sp macro="" textlink="">
      <xdr:nvSpPr>
        <xdr:cNvPr id="150" name="楕円 149"/>
        <xdr:cNvSpPr/>
      </xdr:nvSpPr>
      <xdr:spPr>
        <a:xfrm>
          <a:off x="4064000" y="1119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138765</xdr:rowOff>
    </xdr:from>
    <xdr:ext cx="736600" cy="259045"/>
    <xdr:sp macro="" textlink="">
      <xdr:nvSpPr>
        <xdr:cNvPr id="151" name="テキスト ボックス 150"/>
        <xdr:cNvSpPr txBox="1"/>
      </xdr:nvSpPr>
      <xdr:spPr>
        <a:xfrm>
          <a:off x="3733800" y="1128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2" name="楕円 151"/>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3" name="テキスト ボックス 152"/>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4" name="楕円 153"/>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143845</xdr:rowOff>
    </xdr:from>
    <xdr:ext cx="762000" cy="259045"/>
    <xdr:sp macro="" textlink="">
      <xdr:nvSpPr>
        <xdr:cNvPr id="155" name="テキスト ボックス 154"/>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158009</xdr:rowOff>
    </xdr:from>
    <xdr:to>
      <xdr:col>7</xdr:col>
      <xdr:colOff>31750</xdr:colOff>
      <xdr:row>64</xdr:row>
      <xdr:rowOff>88159</xdr:rowOff>
    </xdr:to>
    <xdr:sp macro="" textlink="">
      <xdr:nvSpPr>
        <xdr:cNvPr id="156" name="楕円 155"/>
        <xdr:cNvSpPr/>
      </xdr:nvSpPr>
      <xdr:spPr>
        <a:xfrm>
          <a:off x="1397000" y="109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72936</xdr:rowOff>
    </xdr:from>
    <xdr:ext cx="762000" cy="259045"/>
    <xdr:sp macro="" textlink="">
      <xdr:nvSpPr>
        <xdr:cNvPr id="157" name="テキスト ボックス 156"/>
        <xdr:cNvSpPr txBox="1"/>
      </xdr:nvSpPr>
      <xdr:spPr>
        <a:xfrm>
          <a:off x="1066800" y="1104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[384,750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維持補修費が減少している一方で、人件費及び物件費が増加している。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人口減少により、住民</a:t>
          </a:r>
          <a:r>
            <a:rPr kumimoji="1" lang="en-US" altLang="ja-JP" sz="1300" baseline="0">
              <a:latin typeface="ＭＳ Ｐゴシック" panose="020B0600070205080204" pitchFamily="50" charset="-128"/>
              <a:ea typeface="ＭＳ Ｐゴシック" panose="020B0600070205080204" pitchFamily="50" charset="-128"/>
            </a:rPr>
            <a:t>1</a:t>
          </a:r>
          <a:r>
            <a:rPr kumimoji="1" lang="ja-JP" altLang="en-US" sz="1300" baseline="0">
              <a:latin typeface="ＭＳ Ｐゴシック" panose="020B0600070205080204" pitchFamily="50" charset="-128"/>
              <a:ea typeface="ＭＳ Ｐゴシック" panose="020B0600070205080204" pitchFamily="50" charset="-128"/>
            </a:rPr>
            <a:t>人当たりに要する費用も割高になることから、引</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き続き事務事業の見直しを進め経費節減に努める。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110888</xdr:rowOff>
    </xdr:from>
    <xdr:to>
      <xdr:col>23</xdr:col>
      <xdr:colOff>133350</xdr:colOff>
      <xdr:row>82</xdr:row>
      <xdr:rowOff>126411</xdr:rowOff>
    </xdr:to>
    <xdr:cxnSp macro="">
      <xdr:nvCxnSpPr>
        <xdr:cNvPr id="193" name="直線コネクタ 192"/>
        <xdr:cNvCxnSpPr/>
      </xdr:nvCxnSpPr>
      <xdr:spPr>
        <a:xfrm>
          <a:off x="4114800" y="14169788"/>
          <a:ext cx="838200" cy="1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103840</xdr:rowOff>
    </xdr:from>
    <xdr:to>
      <xdr:col>19</xdr:col>
      <xdr:colOff>133350</xdr:colOff>
      <xdr:row>82</xdr:row>
      <xdr:rowOff>110888</xdr:rowOff>
    </xdr:to>
    <xdr:cxnSp macro="">
      <xdr:nvCxnSpPr>
        <xdr:cNvPr id="196" name="直線コネクタ 195"/>
        <xdr:cNvCxnSpPr/>
      </xdr:nvCxnSpPr>
      <xdr:spPr>
        <a:xfrm>
          <a:off x="3225800" y="14162740"/>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103840</xdr:rowOff>
    </xdr:from>
    <xdr:to>
      <xdr:col>15</xdr:col>
      <xdr:colOff>82550</xdr:colOff>
      <xdr:row>82</xdr:row>
      <xdr:rowOff>104040</xdr:rowOff>
    </xdr:to>
    <xdr:cxnSp macro="">
      <xdr:nvCxnSpPr>
        <xdr:cNvPr id="199" name="直線コネクタ 198"/>
        <xdr:cNvCxnSpPr/>
      </xdr:nvCxnSpPr>
      <xdr:spPr>
        <a:xfrm flipV="1">
          <a:off x="2336800" y="14162740"/>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71307</xdr:rowOff>
    </xdr:from>
    <xdr:to>
      <xdr:col>11</xdr:col>
      <xdr:colOff>31750</xdr:colOff>
      <xdr:row>82</xdr:row>
      <xdr:rowOff>104040</xdr:rowOff>
    </xdr:to>
    <xdr:cxnSp macro="">
      <xdr:nvCxnSpPr>
        <xdr:cNvPr id="202" name="直線コネクタ 201"/>
        <xdr:cNvCxnSpPr/>
      </xdr:nvCxnSpPr>
      <xdr:spPr>
        <a:xfrm>
          <a:off x="1447800" y="14130207"/>
          <a:ext cx="8890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xdr:cNvSpPr txBox="1"/>
      </xdr:nvSpPr>
      <xdr:spPr>
        <a:xfrm>
          <a:off x="1066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75611</xdr:rowOff>
    </xdr:from>
    <xdr:to>
      <xdr:col>23</xdr:col>
      <xdr:colOff>184150</xdr:colOff>
      <xdr:row>83</xdr:row>
      <xdr:rowOff>5761</xdr:rowOff>
    </xdr:to>
    <xdr:sp macro="" textlink="">
      <xdr:nvSpPr>
        <xdr:cNvPr id="212" name="楕円 211"/>
        <xdr:cNvSpPr/>
      </xdr:nvSpPr>
      <xdr:spPr>
        <a:xfrm>
          <a:off x="4902200" y="141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92138</xdr:rowOff>
    </xdr:from>
    <xdr:ext cx="762000" cy="259045"/>
    <xdr:sp macro="" textlink="">
      <xdr:nvSpPr>
        <xdr:cNvPr id="213" name="人件費・物件費等の状況該当値テキスト"/>
        <xdr:cNvSpPr txBox="1"/>
      </xdr:nvSpPr>
      <xdr:spPr>
        <a:xfrm>
          <a:off x="5041900" y="1397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60088</xdr:rowOff>
    </xdr:from>
    <xdr:to>
      <xdr:col>19</xdr:col>
      <xdr:colOff>184150</xdr:colOff>
      <xdr:row>82</xdr:row>
      <xdr:rowOff>161688</xdr:rowOff>
    </xdr:to>
    <xdr:sp macro="" textlink="">
      <xdr:nvSpPr>
        <xdr:cNvPr id="214" name="楕円 213"/>
        <xdr:cNvSpPr/>
      </xdr:nvSpPr>
      <xdr:spPr>
        <a:xfrm>
          <a:off x="4064000" y="141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415</xdr:rowOff>
    </xdr:from>
    <xdr:ext cx="736600" cy="259045"/>
    <xdr:sp macro="" textlink="">
      <xdr:nvSpPr>
        <xdr:cNvPr id="215" name="テキスト ボックス 214"/>
        <xdr:cNvSpPr txBox="1"/>
      </xdr:nvSpPr>
      <xdr:spPr>
        <a:xfrm>
          <a:off x="3733800" y="13887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53040</xdr:rowOff>
    </xdr:from>
    <xdr:to>
      <xdr:col>15</xdr:col>
      <xdr:colOff>133350</xdr:colOff>
      <xdr:row>82</xdr:row>
      <xdr:rowOff>154640</xdr:rowOff>
    </xdr:to>
    <xdr:sp macro="" textlink="">
      <xdr:nvSpPr>
        <xdr:cNvPr id="216" name="楕円 215"/>
        <xdr:cNvSpPr/>
      </xdr:nvSpPr>
      <xdr:spPr>
        <a:xfrm>
          <a:off x="3175000" y="1411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164817</xdr:rowOff>
    </xdr:from>
    <xdr:ext cx="762000" cy="259045"/>
    <xdr:sp macro="" textlink="">
      <xdr:nvSpPr>
        <xdr:cNvPr id="217" name="テキスト ボックス 216"/>
        <xdr:cNvSpPr txBox="1"/>
      </xdr:nvSpPr>
      <xdr:spPr>
        <a:xfrm>
          <a:off x="2844800" y="13880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53240</xdr:rowOff>
    </xdr:from>
    <xdr:to>
      <xdr:col>11</xdr:col>
      <xdr:colOff>82550</xdr:colOff>
      <xdr:row>82</xdr:row>
      <xdr:rowOff>154840</xdr:rowOff>
    </xdr:to>
    <xdr:sp macro="" textlink="">
      <xdr:nvSpPr>
        <xdr:cNvPr id="218" name="楕円 217"/>
        <xdr:cNvSpPr/>
      </xdr:nvSpPr>
      <xdr:spPr>
        <a:xfrm>
          <a:off x="2286000" y="141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165017</xdr:rowOff>
    </xdr:from>
    <xdr:ext cx="762000" cy="259045"/>
    <xdr:sp macro="" textlink="">
      <xdr:nvSpPr>
        <xdr:cNvPr id="219" name="テキスト ボックス 218"/>
        <xdr:cNvSpPr txBox="1"/>
      </xdr:nvSpPr>
      <xdr:spPr>
        <a:xfrm>
          <a:off x="1955800" y="1388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20507</xdr:rowOff>
    </xdr:from>
    <xdr:to>
      <xdr:col>7</xdr:col>
      <xdr:colOff>31750</xdr:colOff>
      <xdr:row>82</xdr:row>
      <xdr:rowOff>122107</xdr:rowOff>
    </xdr:to>
    <xdr:sp macro="" textlink="">
      <xdr:nvSpPr>
        <xdr:cNvPr id="220" name="楕円 219"/>
        <xdr:cNvSpPr/>
      </xdr:nvSpPr>
      <xdr:spPr>
        <a:xfrm>
          <a:off x="1397000" y="1407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106884</xdr:rowOff>
    </xdr:from>
    <xdr:ext cx="762000" cy="259045"/>
    <xdr:sp macro="" textlink="">
      <xdr:nvSpPr>
        <xdr:cNvPr id="221" name="テキスト ボックス 220"/>
        <xdr:cNvSpPr txBox="1"/>
      </xdr:nvSpPr>
      <xdr:spPr>
        <a:xfrm>
          <a:off x="1066800" y="1416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前年度から指数が減少した要因は、職員数の２名減と経験年数階層</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構成比の変更である。引き続き給与額及び職員数の適正化に努める。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8573</xdr:rowOff>
    </xdr:from>
    <xdr:to>
      <xdr:col>81</xdr:col>
      <xdr:colOff>44450</xdr:colOff>
      <xdr:row>87</xdr:row>
      <xdr:rowOff>105093</xdr:rowOff>
    </xdr:to>
    <xdr:cxnSp macro="">
      <xdr:nvCxnSpPr>
        <xdr:cNvPr id="251" name="直線コネクタ 250"/>
        <xdr:cNvCxnSpPr/>
      </xdr:nvCxnSpPr>
      <xdr:spPr>
        <a:xfrm flipV="1">
          <a:off x="16179800" y="1492472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105093</xdr:rowOff>
    </xdr:from>
    <xdr:to>
      <xdr:col>77</xdr:col>
      <xdr:colOff>44450</xdr:colOff>
      <xdr:row>87</xdr:row>
      <xdr:rowOff>117157</xdr:rowOff>
    </xdr:to>
    <xdr:cxnSp macro="">
      <xdr:nvCxnSpPr>
        <xdr:cNvPr id="254" name="直線コネクタ 253"/>
        <xdr:cNvCxnSpPr/>
      </xdr:nvCxnSpPr>
      <xdr:spPr>
        <a:xfrm flipV="1">
          <a:off x="15290800" y="150212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123189</xdr:rowOff>
    </xdr:to>
    <xdr:cxnSp macro="">
      <xdr:nvCxnSpPr>
        <xdr:cNvPr id="257" name="直線コネクタ 256"/>
        <xdr:cNvCxnSpPr/>
      </xdr:nvCxnSpPr>
      <xdr:spPr>
        <a:xfrm flipV="1">
          <a:off x="14401800" y="1503330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123189</xdr:rowOff>
    </xdr:to>
    <xdr:cxnSp macro="">
      <xdr:nvCxnSpPr>
        <xdr:cNvPr id="260" name="直線コネクタ 259"/>
        <xdr:cNvCxnSpPr/>
      </xdr:nvCxnSpPr>
      <xdr:spPr>
        <a:xfrm>
          <a:off x="13512800" y="1499711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99713</xdr:rowOff>
    </xdr:from>
    <xdr:ext cx="762000" cy="259045"/>
    <xdr:sp macro="" textlink="">
      <xdr:nvSpPr>
        <xdr:cNvPr id="264" name="テキスト ボックス 263"/>
        <xdr:cNvSpPr txBox="1"/>
      </xdr:nvSpPr>
      <xdr:spPr>
        <a:xfrm>
          <a:off x="13131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129223</xdr:rowOff>
    </xdr:from>
    <xdr:to>
      <xdr:col>81</xdr:col>
      <xdr:colOff>95250</xdr:colOff>
      <xdr:row>87</xdr:row>
      <xdr:rowOff>59373</xdr:rowOff>
    </xdr:to>
    <xdr:sp macro="" textlink="">
      <xdr:nvSpPr>
        <xdr:cNvPr id="270" name="楕円 269"/>
        <xdr:cNvSpPr/>
      </xdr:nvSpPr>
      <xdr:spPr>
        <a:xfrm>
          <a:off x="169672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145750</xdr:rowOff>
    </xdr:from>
    <xdr:ext cx="762000" cy="259045"/>
    <xdr:sp macro="" textlink="">
      <xdr:nvSpPr>
        <xdr:cNvPr id="271" name="給与水準   （国との比較）該当値テキスト"/>
        <xdr:cNvSpPr txBox="1"/>
      </xdr:nvSpPr>
      <xdr:spPr>
        <a:xfrm>
          <a:off x="17106900" y="1471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54293</xdr:rowOff>
    </xdr:from>
    <xdr:to>
      <xdr:col>77</xdr:col>
      <xdr:colOff>95250</xdr:colOff>
      <xdr:row>87</xdr:row>
      <xdr:rowOff>155893</xdr:rowOff>
    </xdr:to>
    <xdr:sp macro="" textlink="">
      <xdr:nvSpPr>
        <xdr:cNvPr id="272" name="楕円 271"/>
        <xdr:cNvSpPr/>
      </xdr:nvSpPr>
      <xdr:spPr>
        <a:xfrm>
          <a:off x="16129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140670</xdr:rowOff>
    </xdr:from>
    <xdr:ext cx="736600" cy="259045"/>
    <xdr:sp macro="" textlink="">
      <xdr:nvSpPr>
        <xdr:cNvPr id="273" name="テキスト ボックス 272"/>
        <xdr:cNvSpPr txBox="1"/>
      </xdr:nvSpPr>
      <xdr:spPr>
        <a:xfrm>
          <a:off x="15798800" y="1505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74" name="楕円 273"/>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75" name="テキスト ボックス 274"/>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6" name="楕円 275"/>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7" name="テキスト ボックス 276"/>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78" name="楕円 277"/>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79" name="テキスト ボックス 278"/>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当町は、町立の高等学校と保育所を運営していることから、類似団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体と比較し、職員数が例年多い状況にあり、将来、職員の平均年齢</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の上昇による人件費の増加も懸念される。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このことから、今後は職員の年齢構成や人口推計に基づく定員管</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理と、引き続き組織・事務事業の見直しを進め、効率的な財政運営に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77670</xdr:rowOff>
    </xdr:from>
    <xdr:to>
      <xdr:col>81</xdr:col>
      <xdr:colOff>44450</xdr:colOff>
      <xdr:row>61</xdr:row>
      <xdr:rowOff>81806</xdr:rowOff>
    </xdr:to>
    <xdr:cxnSp macro="">
      <xdr:nvCxnSpPr>
        <xdr:cNvPr id="316" name="直線コネクタ 315"/>
        <xdr:cNvCxnSpPr/>
      </xdr:nvCxnSpPr>
      <xdr:spPr>
        <a:xfrm flipV="1">
          <a:off x="16179800" y="10536120"/>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73533</xdr:rowOff>
    </xdr:from>
    <xdr:to>
      <xdr:col>77</xdr:col>
      <xdr:colOff>44450</xdr:colOff>
      <xdr:row>61</xdr:row>
      <xdr:rowOff>81806</xdr:rowOff>
    </xdr:to>
    <xdr:cxnSp macro="">
      <xdr:nvCxnSpPr>
        <xdr:cNvPr id="319" name="直線コネクタ 318"/>
        <xdr:cNvCxnSpPr/>
      </xdr:nvCxnSpPr>
      <xdr:spPr>
        <a:xfrm>
          <a:off x="15290800" y="10531983"/>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19068</xdr:rowOff>
    </xdr:from>
    <xdr:to>
      <xdr:col>72</xdr:col>
      <xdr:colOff>203200</xdr:colOff>
      <xdr:row>61</xdr:row>
      <xdr:rowOff>73533</xdr:rowOff>
    </xdr:to>
    <xdr:cxnSp macro="">
      <xdr:nvCxnSpPr>
        <xdr:cNvPr id="322" name="直線コネクタ 321"/>
        <xdr:cNvCxnSpPr/>
      </xdr:nvCxnSpPr>
      <xdr:spPr>
        <a:xfrm>
          <a:off x="14401800" y="10477518"/>
          <a:ext cx="889000" cy="5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24" name="テキスト ボックス 323"/>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19068</xdr:rowOff>
    </xdr:from>
    <xdr:to>
      <xdr:col>68</xdr:col>
      <xdr:colOff>152400</xdr:colOff>
      <xdr:row>61</xdr:row>
      <xdr:rowOff>26307</xdr:rowOff>
    </xdr:to>
    <xdr:cxnSp macro="">
      <xdr:nvCxnSpPr>
        <xdr:cNvPr id="325" name="直線コネクタ 324"/>
        <xdr:cNvCxnSpPr/>
      </xdr:nvCxnSpPr>
      <xdr:spPr>
        <a:xfrm flipV="1">
          <a:off x="13512800" y="1047751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93616</xdr:rowOff>
    </xdr:from>
    <xdr:ext cx="762000" cy="259045"/>
    <xdr:sp macro="" textlink="">
      <xdr:nvSpPr>
        <xdr:cNvPr id="327" name="テキスト ボックス 326"/>
        <xdr:cNvSpPr txBox="1"/>
      </xdr:nvSpPr>
      <xdr:spPr>
        <a:xfrm>
          <a:off x="14020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68924</xdr:rowOff>
    </xdr:from>
    <xdr:ext cx="762000" cy="259045"/>
    <xdr:sp macro="" textlink="">
      <xdr:nvSpPr>
        <xdr:cNvPr id="329" name="テキスト ボックス 328"/>
        <xdr:cNvSpPr txBox="1"/>
      </xdr:nvSpPr>
      <xdr:spPr>
        <a:xfrm>
          <a:off x="13131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26870</xdr:rowOff>
    </xdr:from>
    <xdr:to>
      <xdr:col>81</xdr:col>
      <xdr:colOff>95250</xdr:colOff>
      <xdr:row>61</xdr:row>
      <xdr:rowOff>128470</xdr:rowOff>
    </xdr:to>
    <xdr:sp macro="" textlink="">
      <xdr:nvSpPr>
        <xdr:cNvPr id="335" name="楕円 334"/>
        <xdr:cNvSpPr/>
      </xdr:nvSpPr>
      <xdr:spPr>
        <a:xfrm>
          <a:off x="16967200" y="104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170397</xdr:rowOff>
    </xdr:from>
    <xdr:ext cx="762000" cy="259045"/>
    <xdr:sp macro="" textlink="">
      <xdr:nvSpPr>
        <xdr:cNvPr id="336" name="定員管理の状況該当値テキスト"/>
        <xdr:cNvSpPr txBox="1"/>
      </xdr:nvSpPr>
      <xdr:spPr>
        <a:xfrm>
          <a:off x="17106900" y="104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31006</xdr:rowOff>
    </xdr:from>
    <xdr:to>
      <xdr:col>77</xdr:col>
      <xdr:colOff>95250</xdr:colOff>
      <xdr:row>61</xdr:row>
      <xdr:rowOff>132606</xdr:rowOff>
    </xdr:to>
    <xdr:sp macro="" textlink="">
      <xdr:nvSpPr>
        <xdr:cNvPr id="337" name="楕円 336"/>
        <xdr:cNvSpPr/>
      </xdr:nvSpPr>
      <xdr:spPr>
        <a:xfrm>
          <a:off x="16129000" y="1048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117383</xdr:rowOff>
    </xdr:from>
    <xdr:ext cx="736600" cy="259045"/>
    <xdr:sp macro="" textlink="">
      <xdr:nvSpPr>
        <xdr:cNvPr id="338" name="テキスト ボックス 337"/>
        <xdr:cNvSpPr txBox="1"/>
      </xdr:nvSpPr>
      <xdr:spPr>
        <a:xfrm>
          <a:off x="15798800" y="1057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22733</xdr:rowOff>
    </xdr:from>
    <xdr:to>
      <xdr:col>73</xdr:col>
      <xdr:colOff>44450</xdr:colOff>
      <xdr:row>61</xdr:row>
      <xdr:rowOff>124333</xdr:rowOff>
    </xdr:to>
    <xdr:sp macro="" textlink="">
      <xdr:nvSpPr>
        <xdr:cNvPr id="339" name="楕円 338"/>
        <xdr:cNvSpPr/>
      </xdr:nvSpPr>
      <xdr:spPr>
        <a:xfrm>
          <a:off x="15240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109110</xdr:rowOff>
    </xdr:from>
    <xdr:ext cx="762000" cy="259045"/>
    <xdr:sp macro="" textlink="">
      <xdr:nvSpPr>
        <xdr:cNvPr id="340" name="テキスト ボックス 339"/>
        <xdr:cNvSpPr txBox="1"/>
      </xdr:nvSpPr>
      <xdr:spPr>
        <a:xfrm>
          <a:off x="14909800" y="1056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139718</xdr:rowOff>
    </xdr:from>
    <xdr:to>
      <xdr:col>68</xdr:col>
      <xdr:colOff>203200</xdr:colOff>
      <xdr:row>61</xdr:row>
      <xdr:rowOff>69868</xdr:rowOff>
    </xdr:to>
    <xdr:sp macro="" textlink="">
      <xdr:nvSpPr>
        <xdr:cNvPr id="341" name="楕円 340"/>
        <xdr:cNvSpPr/>
      </xdr:nvSpPr>
      <xdr:spPr>
        <a:xfrm>
          <a:off x="14351000" y="104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54645</xdr:rowOff>
    </xdr:from>
    <xdr:ext cx="762000" cy="259045"/>
    <xdr:sp macro="" textlink="">
      <xdr:nvSpPr>
        <xdr:cNvPr id="342" name="テキスト ボックス 341"/>
        <xdr:cNvSpPr txBox="1"/>
      </xdr:nvSpPr>
      <xdr:spPr>
        <a:xfrm>
          <a:off x="14020800" y="1051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3" name="楕円 34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61884</xdr:rowOff>
    </xdr:from>
    <xdr:ext cx="762000" cy="259045"/>
    <xdr:sp macro="" textlink="">
      <xdr:nvSpPr>
        <xdr:cNvPr id="344" name="テキスト ボックス 343"/>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地方債の発行限度額を設定し地方債残高の削減に努めてきたこ</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とから、元利償還金は減少傾向にある。平成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年度の３か年平均で</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年度単年度比率が普通交付税の錯誤に伴う増によって</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錯誤前よりも低く算定され、平成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年度単年度比率が普通交付税の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錯誤による減によって錯誤前よりも高く算定されたことが要因で、平</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年度の３か年平均実質公債費比率を上回る結果となった。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依然として類似団体平均値を上回っており、標準財政規模の縮小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等で比率の上昇も想定されるため計画的な地方債の発行に努める。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68834</xdr:rowOff>
    </xdr:to>
    <xdr:cxnSp macro="">
      <xdr:nvCxnSpPr>
        <xdr:cNvPr id="375" name="直線コネクタ 374"/>
        <xdr:cNvCxnSpPr/>
      </xdr:nvCxnSpPr>
      <xdr:spPr>
        <a:xfrm>
          <a:off x="16179800" y="723595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35052</xdr:rowOff>
    </xdr:to>
    <xdr:cxnSp macro="">
      <xdr:nvCxnSpPr>
        <xdr:cNvPr id="378" name="直線コネクタ 377"/>
        <xdr:cNvCxnSpPr/>
      </xdr:nvCxnSpPr>
      <xdr:spPr>
        <a:xfrm>
          <a:off x="15290800" y="723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35052</xdr:rowOff>
    </xdr:from>
    <xdr:to>
      <xdr:col>72</xdr:col>
      <xdr:colOff>203200</xdr:colOff>
      <xdr:row>42</xdr:row>
      <xdr:rowOff>88138</xdr:rowOff>
    </xdr:to>
    <xdr:cxnSp macro="">
      <xdr:nvCxnSpPr>
        <xdr:cNvPr id="381" name="直線コネクタ 380"/>
        <xdr:cNvCxnSpPr/>
      </xdr:nvCxnSpPr>
      <xdr:spPr>
        <a:xfrm flipV="1">
          <a:off x="14401800" y="723595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88138</xdr:rowOff>
    </xdr:from>
    <xdr:to>
      <xdr:col>68</xdr:col>
      <xdr:colOff>152400</xdr:colOff>
      <xdr:row>42</xdr:row>
      <xdr:rowOff>160528</xdr:rowOff>
    </xdr:to>
    <xdr:cxnSp macro="">
      <xdr:nvCxnSpPr>
        <xdr:cNvPr id="384" name="直線コネクタ 383"/>
        <xdr:cNvCxnSpPr/>
      </xdr:nvCxnSpPr>
      <xdr:spPr>
        <a:xfrm flipV="1">
          <a:off x="13512800" y="72890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88" name="テキスト ボックス 387"/>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4" name="楕円 393"/>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5"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396" name="楕円 395"/>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397" name="テキスト ボックス 396"/>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398" name="楕円 397"/>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399" name="テキスト ボックス 398"/>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00" name="楕円 399"/>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01" name="テキスト ボックス 400"/>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2" name="楕円 401"/>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24655</xdr:rowOff>
    </xdr:from>
    <xdr:ext cx="762000" cy="259045"/>
    <xdr:sp macro="" textlink="">
      <xdr:nvSpPr>
        <xdr:cNvPr id="403" name="テキスト ボックス 402"/>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年度は、普通交付税の大幅な錯誤と財政調整基金の減少</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により、上昇したものである。平成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年度は、分母が普通交付税の</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増により全体で</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百万円の増加となった。一方で、分子では地方債</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現在高が</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百万円減少したことで、全体で</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百万円が減となった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ため、将来負担比率が改善している。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今後も、負債と充当可能基金の比率などを分析しながら、計画的</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に事業を実施することで、適正な将来負担比率の維持に努める。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43089</xdr:rowOff>
    </xdr:from>
    <xdr:to>
      <xdr:col>81</xdr:col>
      <xdr:colOff>44450</xdr:colOff>
      <xdr:row>15</xdr:row>
      <xdr:rowOff>81008</xdr:rowOff>
    </xdr:to>
    <xdr:cxnSp macro="">
      <xdr:nvCxnSpPr>
        <xdr:cNvPr id="439" name="直線コネクタ 438"/>
        <xdr:cNvCxnSpPr/>
      </xdr:nvCxnSpPr>
      <xdr:spPr>
        <a:xfrm flipV="1">
          <a:off x="16179800" y="2614839"/>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33564</xdr:rowOff>
    </xdr:from>
    <xdr:to>
      <xdr:col>77</xdr:col>
      <xdr:colOff>44450</xdr:colOff>
      <xdr:row>15</xdr:row>
      <xdr:rowOff>81008</xdr:rowOff>
    </xdr:to>
    <xdr:cxnSp macro="">
      <xdr:nvCxnSpPr>
        <xdr:cNvPr id="442" name="直線コネクタ 441"/>
        <xdr:cNvCxnSpPr/>
      </xdr:nvCxnSpPr>
      <xdr:spPr>
        <a:xfrm>
          <a:off x="15290800" y="2433864"/>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33564</xdr:rowOff>
    </xdr:from>
    <xdr:to>
      <xdr:col>72</xdr:col>
      <xdr:colOff>203200</xdr:colOff>
      <xdr:row>14</xdr:row>
      <xdr:rowOff>164556</xdr:rowOff>
    </xdr:to>
    <xdr:cxnSp macro="">
      <xdr:nvCxnSpPr>
        <xdr:cNvPr id="445" name="直線コネクタ 444"/>
        <xdr:cNvCxnSpPr/>
      </xdr:nvCxnSpPr>
      <xdr:spPr>
        <a:xfrm flipV="1">
          <a:off x="14401800" y="243386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164556</xdr:rowOff>
    </xdr:from>
    <xdr:to>
      <xdr:col>68</xdr:col>
      <xdr:colOff>152400</xdr:colOff>
      <xdr:row>16</xdr:row>
      <xdr:rowOff>16419</xdr:rowOff>
    </xdr:to>
    <xdr:cxnSp macro="">
      <xdr:nvCxnSpPr>
        <xdr:cNvPr id="448" name="直線コネクタ 447"/>
        <xdr:cNvCxnSpPr/>
      </xdr:nvCxnSpPr>
      <xdr:spPr>
        <a:xfrm flipV="1">
          <a:off x="13512800" y="2564856"/>
          <a:ext cx="889000" cy="1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163739</xdr:rowOff>
    </xdr:from>
    <xdr:to>
      <xdr:col>81</xdr:col>
      <xdr:colOff>95250</xdr:colOff>
      <xdr:row>15</xdr:row>
      <xdr:rowOff>93889</xdr:rowOff>
    </xdr:to>
    <xdr:sp macro="" textlink="">
      <xdr:nvSpPr>
        <xdr:cNvPr id="458" name="楕円 457"/>
        <xdr:cNvSpPr/>
      </xdr:nvSpPr>
      <xdr:spPr>
        <a:xfrm>
          <a:off x="16967200" y="25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135816</xdr:rowOff>
    </xdr:from>
    <xdr:ext cx="762000" cy="259045"/>
    <xdr:sp macro="" textlink="">
      <xdr:nvSpPr>
        <xdr:cNvPr id="459" name="将来負担の状況該当値テキスト"/>
        <xdr:cNvSpPr txBox="1"/>
      </xdr:nvSpPr>
      <xdr:spPr>
        <a:xfrm>
          <a:off x="17106900" y="253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30208</xdr:rowOff>
    </xdr:from>
    <xdr:to>
      <xdr:col>77</xdr:col>
      <xdr:colOff>95250</xdr:colOff>
      <xdr:row>15</xdr:row>
      <xdr:rowOff>131808</xdr:rowOff>
    </xdr:to>
    <xdr:sp macro="" textlink="">
      <xdr:nvSpPr>
        <xdr:cNvPr id="460" name="楕円 459"/>
        <xdr:cNvSpPr/>
      </xdr:nvSpPr>
      <xdr:spPr>
        <a:xfrm>
          <a:off x="16129000" y="260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116585</xdr:rowOff>
    </xdr:from>
    <xdr:ext cx="736600" cy="259045"/>
    <xdr:sp macro="" textlink="">
      <xdr:nvSpPr>
        <xdr:cNvPr id="461" name="テキスト ボックス 460"/>
        <xdr:cNvSpPr txBox="1"/>
      </xdr:nvSpPr>
      <xdr:spPr>
        <a:xfrm>
          <a:off x="15798800" y="2688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154214</xdr:rowOff>
    </xdr:from>
    <xdr:to>
      <xdr:col>73</xdr:col>
      <xdr:colOff>44450</xdr:colOff>
      <xdr:row>14</xdr:row>
      <xdr:rowOff>84364</xdr:rowOff>
    </xdr:to>
    <xdr:sp macro="" textlink="">
      <xdr:nvSpPr>
        <xdr:cNvPr id="462" name="楕円 461"/>
        <xdr:cNvSpPr/>
      </xdr:nvSpPr>
      <xdr:spPr>
        <a:xfrm>
          <a:off x="15240000" y="23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69141</xdr:rowOff>
    </xdr:from>
    <xdr:ext cx="762000" cy="259045"/>
    <xdr:sp macro="" textlink="">
      <xdr:nvSpPr>
        <xdr:cNvPr id="463" name="テキスト ボックス 462"/>
        <xdr:cNvSpPr txBox="1"/>
      </xdr:nvSpPr>
      <xdr:spPr>
        <a:xfrm>
          <a:off x="14909800" y="246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113756</xdr:rowOff>
    </xdr:from>
    <xdr:to>
      <xdr:col>68</xdr:col>
      <xdr:colOff>203200</xdr:colOff>
      <xdr:row>15</xdr:row>
      <xdr:rowOff>43906</xdr:rowOff>
    </xdr:to>
    <xdr:sp macro="" textlink="">
      <xdr:nvSpPr>
        <xdr:cNvPr id="464" name="楕円 463"/>
        <xdr:cNvSpPr/>
      </xdr:nvSpPr>
      <xdr:spPr>
        <a:xfrm>
          <a:off x="14351000" y="251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28683</xdr:rowOff>
    </xdr:from>
    <xdr:ext cx="762000" cy="259045"/>
    <xdr:sp macro="" textlink="">
      <xdr:nvSpPr>
        <xdr:cNvPr id="465" name="テキスト ボックス 464"/>
        <xdr:cNvSpPr txBox="1"/>
      </xdr:nvSpPr>
      <xdr:spPr>
        <a:xfrm>
          <a:off x="14020800" y="26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137069</xdr:rowOff>
    </xdr:from>
    <xdr:to>
      <xdr:col>64</xdr:col>
      <xdr:colOff>152400</xdr:colOff>
      <xdr:row>16</xdr:row>
      <xdr:rowOff>67219</xdr:rowOff>
    </xdr:to>
    <xdr:sp macro="" textlink="">
      <xdr:nvSpPr>
        <xdr:cNvPr id="466" name="楕円 465"/>
        <xdr:cNvSpPr/>
      </xdr:nvSpPr>
      <xdr:spPr>
        <a:xfrm>
          <a:off x="13462000" y="27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51996</xdr:rowOff>
    </xdr:from>
    <xdr:ext cx="762000" cy="259045"/>
    <xdr:sp macro="" textlink="">
      <xdr:nvSpPr>
        <xdr:cNvPr id="467" name="テキスト ボックス 466"/>
        <xdr:cNvSpPr txBox="1"/>
      </xdr:nvSpPr>
      <xdr:spPr>
        <a:xfrm>
          <a:off x="13131800" y="279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
4,689
284.00
4,701,572
4,651,611
49,961
2,906,700
4,898,111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町立の高等学校と保育所を運営しているため、類似団体の</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平均値より高い水準となっている。</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　これらの要因も踏まえ、将来の人口推計に基づく定員管理</a:t>
          </a:r>
          <a:endParaRPr kumimoji="1"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effectLst/>
              <a:latin typeface="ＭＳ Ｐゴシック" panose="020B0600070205080204" pitchFamily="50" charset="-128"/>
              <a:ea typeface="ＭＳ Ｐゴシック" panose="020B0600070205080204" pitchFamily="50" charset="-128"/>
            </a:rPr>
            <a:t>や事務事業の見直しを進め、人件費の抑制に努める。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83566</xdr:rowOff>
    </xdr:from>
    <xdr:to>
      <xdr:col>24</xdr:col>
      <xdr:colOff>25400</xdr:colOff>
      <xdr:row>39</xdr:row>
      <xdr:rowOff>92710</xdr:rowOff>
    </xdr:to>
    <xdr:cxnSp macro="">
      <xdr:nvCxnSpPr>
        <xdr:cNvPr id="64" name="直線コネクタ 63"/>
        <xdr:cNvCxnSpPr/>
      </xdr:nvCxnSpPr>
      <xdr:spPr>
        <a:xfrm>
          <a:off x="3987800" y="67701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122428</xdr:rowOff>
    </xdr:from>
    <xdr:to>
      <xdr:col>19</xdr:col>
      <xdr:colOff>187325</xdr:colOff>
      <xdr:row>39</xdr:row>
      <xdr:rowOff>83566</xdr:rowOff>
    </xdr:to>
    <xdr:cxnSp macro="">
      <xdr:nvCxnSpPr>
        <xdr:cNvPr id="67" name="直線コネクタ 66"/>
        <xdr:cNvCxnSpPr/>
      </xdr:nvCxnSpPr>
      <xdr:spPr>
        <a:xfrm>
          <a:off x="3098800" y="66375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85852</xdr:rowOff>
    </xdr:from>
    <xdr:to>
      <xdr:col>15</xdr:col>
      <xdr:colOff>98425</xdr:colOff>
      <xdr:row>38</xdr:row>
      <xdr:rowOff>122428</xdr:rowOff>
    </xdr:to>
    <xdr:cxnSp macro="">
      <xdr:nvCxnSpPr>
        <xdr:cNvPr id="70" name="直線コネクタ 69"/>
        <xdr:cNvCxnSpPr/>
      </xdr:nvCxnSpPr>
      <xdr:spPr>
        <a:xfrm>
          <a:off x="2209800" y="66009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113284</xdr:rowOff>
    </xdr:to>
    <xdr:cxnSp macro="">
      <xdr:nvCxnSpPr>
        <xdr:cNvPr id="73" name="直線コネクタ 72"/>
        <xdr:cNvCxnSpPr/>
      </xdr:nvCxnSpPr>
      <xdr:spPr>
        <a:xfrm flipV="1">
          <a:off x="1320800" y="66009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3" name="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32766</xdr:rowOff>
    </xdr:from>
    <xdr:to>
      <xdr:col>20</xdr:col>
      <xdr:colOff>38100</xdr:colOff>
      <xdr:row>39</xdr:row>
      <xdr:rowOff>134366</xdr:rowOff>
    </xdr:to>
    <xdr:sp macro="" textlink="">
      <xdr:nvSpPr>
        <xdr:cNvPr id="85" name="楕円 84"/>
        <xdr:cNvSpPr/>
      </xdr:nvSpPr>
      <xdr:spPr>
        <a:xfrm>
          <a:off x="3937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119143</xdr:rowOff>
    </xdr:from>
    <xdr:ext cx="736600" cy="259045"/>
    <xdr:sp macro="" textlink="">
      <xdr:nvSpPr>
        <xdr:cNvPr id="86" name="テキスト ボックス 85"/>
        <xdr:cNvSpPr txBox="1"/>
      </xdr:nvSpPr>
      <xdr:spPr>
        <a:xfrm>
          <a:off x="3606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71628</xdr:rowOff>
    </xdr:from>
    <xdr:to>
      <xdr:col>15</xdr:col>
      <xdr:colOff>149225</xdr:colOff>
      <xdr:row>39</xdr:row>
      <xdr:rowOff>1778</xdr:rowOff>
    </xdr:to>
    <xdr:sp macro="" textlink="">
      <xdr:nvSpPr>
        <xdr:cNvPr id="87" name="楕円 86"/>
        <xdr:cNvSpPr/>
      </xdr:nvSpPr>
      <xdr:spPr>
        <a:xfrm>
          <a:off x="3048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158005</xdr:rowOff>
    </xdr:from>
    <xdr:ext cx="762000" cy="259045"/>
    <xdr:sp macro="" textlink="">
      <xdr:nvSpPr>
        <xdr:cNvPr id="88" name="テキスト ボックス 87"/>
        <xdr:cNvSpPr txBox="1"/>
      </xdr:nvSpPr>
      <xdr:spPr>
        <a:xfrm>
          <a:off x="2717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35052</xdr:rowOff>
    </xdr:from>
    <xdr:to>
      <xdr:col>11</xdr:col>
      <xdr:colOff>60325</xdr:colOff>
      <xdr:row>38</xdr:row>
      <xdr:rowOff>136652</xdr:rowOff>
    </xdr:to>
    <xdr:sp macro="" textlink="">
      <xdr:nvSpPr>
        <xdr:cNvPr id="89" name="楕円 88"/>
        <xdr:cNvSpPr/>
      </xdr:nvSpPr>
      <xdr:spPr>
        <a:xfrm>
          <a:off x="2159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121429</xdr:rowOff>
    </xdr:from>
    <xdr:ext cx="762000" cy="259045"/>
    <xdr:sp macro="" textlink="">
      <xdr:nvSpPr>
        <xdr:cNvPr id="90" name="テキスト ボックス 89"/>
        <xdr:cNvSpPr txBox="1"/>
      </xdr:nvSpPr>
      <xdr:spPr>
        <a:xfrm>
          <a:off x="1828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62484</xdr:rowOff>
    </xdr:from>
    <xdr:to>
      <xdr:col>6</xdr:col>
      <xdr:colOff>171450</xdr:colOff>
      <xdr:row>38</xdr:row>
      <xdr:rowOff>164084</xdr:rowOff>
    </xdr:to>
    <xdr:sp macro="" textlink="">
      <xdr:nvSpPr>
        <xdr:cNvPr id="91" name="楕円 90"/>
        <xdr:cNvSpPr/>
      </xdr:nvSpPr>
      <xdr:spPr>
        <a:xfrm>
          <a:off x="1270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148861</xdr:rowOff>
    </xdr:from>
    <xdr:ext cx="762000" cy="259045"/>
    <xdr:sp macro="" textlink="">
      <xdr:nvSpPr>
        <xdr:cNvPr id="92" name="テキスト ボックス 91"/>
        <xdr:cNvSpPr txBox="1"/>
      </xdr:nvSpPr>
      <xdr:spPr>
        <a:xfrm>
          <a:off x="939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委託料が労務単価の上昇や委託業務の内容の見直しに</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よって増加したため、増となったものである。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事業や施設の廃止も視野に入れながら、見直しを継続的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に行い、一層の経費節減に努める。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159004</xdr:rowOff>
    </xdr:from>
    <xdr:to>
      <xdr:col>82</xdr:col>
      <xdr:colOff>107950</xdr:colOff>
      <xdr:row>19</xdr:row>
      <xdr:rowOff>5842</xdr:rowOff>
    </xdr:to>
    <xdr:cxnSp macro="">
      <xdr:nvCxnSpPr>
        <xdr:cNvPr id="122" name="直線コネクタ 121"/>
        <xdr:cNvCxnSpPr/>
      </xdr:nvCxnSpPr>
      <xdr:spPr>
        <a:xfrm>
          <a:off x="15671800" y="32451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67564</xdr:rowOff>
    </xdr:from>
    <xdr:to>
      <xdr:col>78</xdr:col>
      <xdr:colOff>69850</xdr:colOff>
      <xdr:row>18</xdr:row>
      <xdr:rowOff>159004</xdr:rowOff>
    </xdr:to>
    <xdr:cxnSp macro="">
      <xdr:nvCxnSpPr>
        <xdr:cNvPr id="125" name="直線コネクタ 124"/>
        <xdr:cNvCxnSpPr/>
      </xdr:nvCxnSpPr>
      <xdr:spPr>
        <a:xfrm>
          <a:off x="14782800" y="31536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10414</xdr:rowOff>
    </xdr:from>
    <xdr:to>
      <xdr:col>73</xdr:col>
      <xdr:colOff>180975</xdr:colOff>
      <xdr:row>18</xdr:row>
      <xdr:rowOff>67564</xdr:rowOff>
    </xdr:to>
    <xdr:cxnSp macro="">
      <xdr:nvCxnSpPr>
        <xdr:cNvPr id="128" name="直線コネクタ 127"/>
        <xdr:cNvCxnSpPr/>
      </xdr:nvCxnSpPr>
      <xdr:spPr>
        <a:xfrm>
          <a:off x="13893800" y="292506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42418</xdr:rowOff>
    </xdr:to>
    <xdr:cxnSp macro="">
      <xdr:nvCxnSpPr>
        <xdr:cNvPr id="131" name="直線コネクタ 130"/>
        <xdr:cNvCxnSpPr/>
      </xdr:nvCxnSpPr>
      <xdr:spPr>
        <a:xfrm flipV="1">
          <a:off x="13004800" y="2925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126492</xdr:rowOff>
    </xdr:from>
    <xdr:to>
      <xdr:col>82</xdr:col>
      <xdr:colOff>158750</xdr:colOff>
      <xdr:row>19</xdr:row>
      <xdr:rowOff>56642</xdr:rowOff>
    </xdr:to>
    <xdr:sp macro="" textlink="">
      <xdr:nvSpPr>
        <xdr:cNvPr id="141" name="楕円 140"/>
        <xdr:cNvSpPr/>
      </xdr:nvSpPr>
      <xdr:spPr>
        <a:xfrm>
          <a:off x="164592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98569</xdr:rowOff>
    </xdr:from>
    <xdr:ext cx="762000" cy="259045"/>
    <xdr:sp macro="" textlink="">
      <xdr:nvSpPr>
        <xdr:cNvPr id="142" name="物件費該当値テキスト"/>
        <xdr:cNvSpPr txBox="1"/>
      </xdr:nvSpPr>
      <xdr:spPr>
        <a:xfrm>
          <a:off x="165989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108204</xdr:rowOff>
    </xdr:from>
    <xdr:to>
      <xdr:col>78</xdr:col>
      <xdr:colOff>120650</xdr:colOff>
      <xdr:row>19</xdr:row>
      <xdr:rowOff>38354</xdr:rowOff>
    </xdr:to>
    <xdr:sp macro="" textlink="">
      <xdr:nvSpPr>
        <xdr:cNvPr id="143" name="楕円 142"/>
        <xdr:cNvSpPr/>
      </xdr:nvSpPr>
      <xdr:spPr>
        <a:xfrm>
          <a:off x="15621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23131</xdr:rowOff>
    </xdr:from>
    <xdr:ext cx="736600" cy="259045"/>
    <xdr:sp macro="" textlink="">
      <xdr:nvSpPr>
        <xdr:cNvPr id="144" name="テキスト ボックス 143"/>
        <xdr:cNvSpPr txBox="1"/>
      </xdr:nvSpPr>
      <xdr:spPr>
        <a:xfrm>
          <a:off x="15290800" y="328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xdr:rowOff>
    </xdr:from>
    <xdr:to>
      <xdr:col>74</xdr:col>
      <xdr:colOff>31750</xdr:colOff>
      <xdr:row>18</xdr:row>
      <xdr:rowOff>118364</xdr:rowOff>
    </xdr:to>
    <xdr:sp macro="" textlink="">
      <xdr:nvSpPr>
        <xdr:cNvPr id="145" name="楕円 144"/>
        <xdr:cNvSpPr/>
      </xdr:nvSpPr>
      <xdr:spPr>
        <a:xfrm>
          <a:off x="14732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103141</xdr:rowOff>
    </xdr:from>
    <xdr:ext cx="762000" cy="259045"/>
    <xdr:sp macro="" textlink="">
      <xdr:nvSpPr>
        <xdr:cNvPr id="146" name="テキスト ボックス 145"/>
        <xdr:cNvSpPr txBox="1"/>
      </xdr:nvSpPr>
      <xdr:spPr>
        <a:xfrm>
          <a:off x="14401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49" name="楕円 148"/>
        <xdr:cNvSpPr/>
      </xdr:nvSpPr>
      <xdr:spPr>
        <a:xfrm>
          <a:off x="12954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50" name="テキスト ボックス 149"/>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障がい福祉サービス・児童手当等の減により、比率が減とな</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ったものであるが、乳幼児、児童、心身障がい者等の急増急</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減は想定されないことから、大幅な変動がない状況で推移す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るものと考えている。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101600</xdr:rowOff>
    </xdr:to>
    <xdr:cxnSp macro="">
      <xdr:nvCxnSpPr>
        <xdr:cNvPr id="182" name="直線コネクタ 181"/>
        <xdr:cNvCxnSpPr/>
      </xdr:nvCxnSpPr>
      <xdr:spPr>
        <a:xfrm flipV="1">
          <a:off x="3987800" y="9334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101600</xdr:rowOff>
    </xdr:from>
    <xdr:to>
      <xdr:col>19</xdr:col>
      <xdr:colOff>187325</xdr:colOff>
      <xdr:row>54</xdr:row>
      <xdr:rowOff>101600</xdr:rowOff>
    </xdr:to>
    <xdr:cxnSp macro="">
      <xdr:nvCxnSpPr>
        <xdr:cNvPr id="185" name="直線コネクタ 184"/>
        <xdr:cNvCxnSpPr/>
      </xdr:nvCxnSpPr>
      <xdr:spPr>
        <a:xfrm>
          <a:off x="3098800" y="935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101600</xdr:rowOff>
    </xdr:to>
    <xdr:cxnSp macro="">
      <xdr:nvCxnSpPr>
        <xdr:cNvPr id="188" name="直線コネクタ 187"/>
        <xdr:cNvCxnSpPr/>
      </xdr:nvCxnSpPr>
      <xdr:spPr>
        <a:xfrm>
          <a:off x="2209800" y="932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76200</xdr:rowOff>
    </xdr:to>
    <xdr:cxnSp macro="">
      <xdr:nvCxnSpPr>
        <xdr:cNvPr id="191" name="直線コネクタ 190"/>
        <xdr:cNvCxnSpPr/>
      </xdr:nvCxnSpPr>
      <xdr:spPr>
        <a:xfrm flipV="1">
          <a:off x="1320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5" name="テキスト ボックス 19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1" name="楕円 200"/>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2"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3" name="楕円 202"/>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4" name="テキスト ボックス 203"/>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50800</xdr:rowOff>
    </xdr:from>
    <xdr:to>
      <xdr:col>15</xdr:col>
      <xdr:colOff>149225</xdr:colOff>
      <xdr:row>54</xdr:row>
      <xdr:rowOff>152400</xdr:rowOff>
    </xdr:to>
    <xdr:sp macro="" textlink="">
      <xdr:nvSpPr>
        <xdr:cNvPr id="205" name="楕円 204"/>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162577</xdr:rowOff>
    </xdr:from>
    <xdr:ext cx="762000" cy="259045"/>
    <xdr:sp macro="" textlink="">
      <xdr:nvSpPr>
        <xdr:cNvPr id="206" name="テキスト ボックス 205"/>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xdr:rowOff>
    </xdr:from>
    <xdr:to>
      <xdr:col>11</xdr:col>
      <xdr:colOff>60325</xdr:colOff>
      <xdr:row>54</xdr:row>
      <xdr:rowOff>114300</xdr:rowOff>
    </xdr:to>
    <xdr:sp macro="" textlink="">
      <xdr:nvSpPr>
        <xdr:cNvPr id="207" name="楕円 206"/>
        <xdr:cNvSpPr/>
      </xdr:nvSpPr>
      <xdr:spPr>
        <a:xfrm>
          <a:off x="2159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124477</xdr:rowOff>
    </xdr:from>
    <xdr:ext cx="762000" cy="259045"/>
    <xdr:sp macro="" textlink="">
      <xdr:nvSpPr>
        <xdr:cNvPr id="208" name="テキスト ボックス 207"/>
        <xdr:cNvSpPr txBox="1"/>
      </xdr:nvSpPr>
      <xdr:spPr>
        <a:xfrm>
          <a:off x="1828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09" name="楕円 208"/>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0" name="テキスト ボックス 209"/>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繰出金が増加しているなかで比率が減少した要因は、維持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補修費の減によるものである。経常収支比率が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パーセント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を超えて、かつ維持補修費が減少しているため、全体的な公</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共施設の老朽化が加速する可能性があることから、事務事業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や施設の見直しを一層進め、優先度を決定するなど、計画的・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効率的な財政運営に努める。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24130</xdr:rowOff>
    </xdr:to>
    <xdr:cxnSp macro="">
      <xdr:nvCxnSpPr>
        <xdr:cNvPr id="240" name="直線コネクタ 239"/>
        <xdr:cNvCxnSpPr/>
      </xdr:nvCxnSpPr>
      <xdr:spPr>
        <a:xfrm flipV="1">
          <a:off x="15671800" y="9769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57</xdr:row>
      <xdr:rowOff>24130</xdr:rowOff>
    </xdr:to>
    <xdr:cxnSp macro="">
      <xdr:nvCxnSpPr>
        <xdr:cNvPr id="243" name="直線コネクタ 242"/>
        <xdr:cNvCxnSpPr/>
      </xdr:nvCxnSpPr>
      <xdr:spPr>
        <a:xfrm>
          <a:off x="14782800" y="96733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49276</xdr:rowOff>
    </xdr:from>
    <xdr:to>
      <xdr:col>73</xdr:col>
      <xdr:colOff>180975</xdr:colOff>
      <xdr:row>56</xdr:row>
      <xdr:rowOff>72136</xdr:rowOff>
    </xdr:to>
    <xdr:cxnSp macro="">
      <xdr:nvCxnSpPr>
        <xdr:cNvPr id="246" name="直線コネクタ 245"/>
        <xdr:cNvCxnSpPr/>
      </xdr:nvCxnSpPr>
      <xdr:spPr>
        <a:xfrm>
          <a:off x="13893800" y="9650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99568</xdr:rowOff>
    </xdr:to>
    <xdr:cxnSp macro="">
      <xdr:nvCxnSpPr>
        <xdr:cNvPr id="249" name="直線コネクタ 248"/>
        <xdr:cNvCxnSpPr/>
      </xdr:nvCxnSpPr>
      <xdr:spPr>
        <a:xfrm flipV="1">
          <a:off x="13004800" y="96504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3" name="テキスト ボックス 252"/>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117348</xdr:rowOff>
    </xdr:from>
    <xdr:to>
      <xdr:col>82</xdr:col>
      <xdr:colOff>158750</xdr:colOff>
      <xdr:row>57</xdr:row>
      <xdr:rowOff>47498</xdr:rowOff>
    </xdr:to>
    <xdr:sp macro="" textlink="">
      <xdr:nvSpPr>
        <xdr:cNvPr id="259" name="楕円 258"/>
        <xdr:cNvSpPr/>
      </xdr:nvSpPr>
      <xdr:spPr>
        <a:xfrm>
          <a:off x="164592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89425</xdr:rowOff>
    </xdr:from>
    <xdr:ext cx="762000" cy="259045"/>
    <xdr:sp macro="" textlink="">
      <xdr:nvSpPr>
        <xdr:cNvPr id="260" name="その他該当値テキスト"/>
        <xdr:cNvSpPr txBox="1"/>
      </xdr:nvSpPr>
      <xdr:spPr>
        <a:xfrm>
          <a:off x="16598900" y="96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1" name="楕円 260"/>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2" name="テキスト ボックス 26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3" name="楕円 262"/>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107713</xdr:rowOff>
    </xdr:from>
    <xdr:ext cx="762000" cy="259045"/>
    <xdr:sp macro="" textlink="">
      <xdr:nvSpPr>
        <xdr:cNvPr id="264" name="テキスト ボックス 263"/>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5" name="楕円 264"/>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84853</xdr:rowOff>
    </xdr:from>
    <xdr:ext cx="762000" cy="259045"/>
    <xdr:sp macro="" textlink="">
      <xdr:nvSpPr>
        <xdr:cNvPr id="266" name="テキスト ボックス 265"/>
        <xdr:cNvSpPr txBox="1"/>
      </xdr:nvSpPr>
      <xdr:spPr>
        <a:xfrm>
          <a:off x="13512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67" name="楕円 266"/>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68" name="テキスト ボックス 267"/>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類似団体の平均値を下回っているものの、金額・比率とも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に増加傾向にあることから、各種団体等に対する補助金の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重点化などの見直しを徹底的に行う。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44704</xdr:rowOff>
    </xdr:to>
    <xdr:cxnSp macro="">
      <xdr:nvCxnSpPr>
        <xdr:cNvPr id="298" name="直線コネクタ 297"/>
        <xdr:cNvCxnSpPr/>
      </xdr:nvCxnSpPr>
      <xdr:spPr>
        <a:xfrm>
          <a:off x="15671800" y="62077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35560</xdr:rowOff>
    </xdr:to>
    <xdr:cxnSp macro="">
      <xdr:nvCxnSpPr>
        <xdr:cNvPr id="301" name="直線コネクタ 300"/>
        <xdr:cNvCxnSpPr/>
      </xdr:nvCxnSpPr>
      <xdr:spPr>
        <a:xfrm>
          <a:off x="14782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35560</xdr:rowOff>
    </xdr:to>
    <xdr:cxnSp macro="">
      <xdr:nvCxnSpPr>
        <xdr:cNvPr id="304" name="直線コネクタ 303"/>
        <xdr:cNvCxnSpPr/>
      </xdr:nvCxnSpPr>
      <xdr:spPr>
        <a:xfrm>
          <a:off x="13893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17272</xdr:rowOff>
    </xdr:to>
    <xdr:cxnSp macro="">
      <xdr:nvCxnSpPr>
        <xdr:cNvPr id="307" name="直線コネクタ 306"/>
        <xdr:cNvCxnSpPr/>
      </xdr:nvCxnSpPr>
      <xdr:spPr>
        <a:xfrm>
          <a:off x="13004800" y="6166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7" name="楕円 316"/>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18"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19" name="楕円 318"/>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0" name="テキスト ボックス 319"/>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1" name="楕円 320"/>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2" name="テキスト ボックス 321"/>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137922</xdr:rowOff>
    </xdr:from>
    <xdr:to>
      <xdr:col>69</xdr:col>
      <xdr:colOff>142875</xdr:colOff>
      <xdr:row>36</xdr:row>
      <xdr:rowOff>68072</xdr:rowOff>
    </xdr:to>
    <xdr:sp macro="" textlink="">
      <xdr:nvSpPr>
        <xdr:cNvPr id="323" name="楕円 322"/>
        <xdr:cNvSpPr/>
      </xdr:nvSpPr>
      <xdr:spPr>
        <a:xfrm>
          <a:off x="13843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78249</xdr:rowOff>
    </xdr:from>
    <xdr:ext cx="762000" cy="259045"/>
    <xdr:sp macro="" textlink="">
      <xdr:nvSpPr>
        <xdr:cNvPr id="324" name="テキスト ボックス 323"/>
        <xdr:cNvSpPr txBox="1"/>
      </xdr:nvSpPr>
      <xdr:spPr>
        <a:xfrm>
          <a:off x="13512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5" name="楕円 324"/>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6" name="テキスト ボックス 325"/>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年度は、一般廃棄物処理事業債及び学校教育施設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等整備事業債の元利償還金の減が比率減少の主要因であ</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る。地方債残高は減少している一方で、依然、類似団体平均</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値を上回っている状況が続いているが、将来負担比率や住民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１人当たりの公債費・実質公債費、その他の経常経費とのバ</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ランスなどを多角的に検証しながら、計画的な地方債の発行を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157480</xdr:rowOff>
    </xdr:to>
    <xdr:cxnSp macro="">
      <xdr:nvCxnSpPr>
        <xdr:cNvPr id="358" name="直線コネクタ 357"/>
        <xdr:cNvCxnSpPr/>
      </xdr:nvCxnSpPr>
      <xdr:spPr>
        <a:xfrm flipV="1">
          <a:off x="3987800" y="132943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157480</xdr:rowOff>
    </xdr:to>
    <xdr:cxnSp macro="">
      <xdr:nvCxnSpPr>
        <xdr:cNvPr id="361" name="直線コネクタ 360"/>
        <xdr:cNvCxnSpPr/>
      </xdr:nvCxnSpPr>
      <xdr:spPr>
        <a:xfrm>
          <a:off x="3098800" y="13282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73661</xdr:rowOff>
    </xdr:from>
    <xdr:to>
      <xdr:col>15</xdr:col>
      <xdr:colOff>98425</xdr:colOff>
      <xdr:row>77</xdr:row>
      <xdr:rowOff>81280</xdr:rowOff>
    </xdr:to>
    <xdr:cxnSp macro="">
      <xdr:nvCxnSpPr>
        <xdr:cNvPr id="364" name="直線コネクタ 363"/>
        <xdr:cNvCxnSpPr/>
      </xdr:nvCxnSpPr>
      <xdr:spPr>
        <a:xfrm>
          <a:off x="2209800" y="132753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78</xdr:row>
      <xdr:rowOff>16511</xdr:rowOff>
    </xdr:to>
    <xdr:cxnSp macro="">
      <xdr:nvCxnSpPr>
        <xdr:cNvPr id="367" name="直線コネクタ 366"/>
        <xdr:cNvCxnSpPr/>
      </xdr:nvCxnSpPr>
      <xdr:spPr>
        <a:xfrm flipV="1">
          <a:off x="1320800" y="1327531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1" name="テキスト ボックス 370"/>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7" name="楕円 376"/>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78"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106680</xdr:rowOff>
    </xdr:from>
    <xdr:to>
      <xdr:col>20</xdr:col>
      <xdr:colOff>38100</xdr:colOff>
      <xdr:row>78</xdr:row>
      <xdr:rowOff>36830</xdr:rowOff>
    </xdr:to>
    <xdr:sp macro="" textlink="">
      <xdr:nvSpPr>
        <xdr:cNvPr id="379" name="楕円 378"/>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21607</xdr:rowOff>
    </xdr:from>
    <xdr:ext cx="736600" cy="259045"/>
    <xdr:sp macro="" textlink="">
      <xdr:nvSpPr>
        <xdr:cNvPr id="380" name="テキスト ボックス 379"/>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1" name="楕円 380"/>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2" name="テキスト ボックス 381"/>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22861</xdr:rowOff>
    </xdr:from>
    <xdr:to>
      <xdr:col>11</xdr:col>
      <xdr:colOff>60325</xdr:colOff>
      <xdr:row>77</xdr:row>
      <xdr:rowOff>124461</xdr:rowOff>
    </xdr:to>
    <xdr:sp macro="" textlink="">
      <xdr:nvSpPr>
        <xdr:cNvPr id="383" name="楕円 382"/>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109238</xdr:rowOff>
    </xdr:from>
    <xdr:ext cx="762000" cy="259045"/>
    <xdr:sp macro="" textlink="">
      <xdr:nvSpPr>
        <xdr:cNvPr id="384" name="テキスト ボックス 383"/>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137161</xdr:rowOff>
    </xdr:from>
    <xdr:to>
      <xdr:col>6</xdr:col>
      <xdr:colOff>171450</xdr:colOff>
      <xdr:row>78</xdr:row>
      <xdr:rowOff>67311</xdr:rowOff>
    </xdr:to>
    <xdr:sp macro="" textlink="">
      <xdr:nvSpPr>
        <xdr:cNvPr id="385" name="楕円 384"/>
        <xdr:cNvSpPr/>
      </xdr:nvSpPr>
      <xdr:spPr>
        <a:xfrm>
          <a:off x="1270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52088</xdr:rowOff>
    </xdr:from>
    <xdr:ext cx="762000" cy="259045"/>
    <xdr:sp macro="" textlink="">
      <xdr:nvSpPr>
        <xdr:cNvPr id="386" name="テキスト ボックス 385"/>
        <xdr:cNvSpPr txBox="1"/>
      </xdr:nvSpPr>
      <xdr:spPr>
        <a:xfrm>
          <a:off x="939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年度は、前年度の人件費及び物件費の経常収支比</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率の伸びが鈍化し、維持補修費の率が減少したため、横ばい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今後も事務事業の費用対効果の検証、施設や職員の適正</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管理、将来負担比率・負債と資産の比率の分析などを、計画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的に行い、安定した財政運営に努めていく。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131572</xdr:rowOff>
    </xdr:from>
    <xdr:to>
      <xdr:col>82</xdr:col>
      <xdr:colOff>107950</xdr:colOff>
      <xdr:row>78</xdr:row>
      <xdr:rowOff>131572</xdr:rowOff>
    </xdr:to>
    <xdr:cxnSp macro="">
      <xdr:nvCxnSpPr>
        <xdr:cNvPr id="417" name="直線コネクタ 416"/>
        <xdr:cNvCxnSpPr/>
      </xdr:nvCxnSpPr>
      <xdr:spPr>
        <a:xfrm>
          <a:off x="15671800" y="1350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131572</xdr:rowOff>
    </xdr:to>
    <xdr:cxnSp macro="">
      <xdr:nvCxnSpPr>
        <xdr:cNvPr id="420" name="直線コネクタ 419"/>
        <xdr:cNvCxnSpPr/>
      </xdr:nvCxnSpPr>
      <xdr:spPr>
        <a:xfrm>
          <a:off x="14782800" y="13330937"/>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77</xdr:row>
      <xdr:rowOff>129287</xdr:rowOff>
    </xdr:to>
    <xdr:cxnSp macro="">
      <xdr:nvCxnSpPr>
        <xdr:cNvPr id="423" name="直線コネクタ 422"/>
        <xdr:cNvCxnSpPr/>
      </xdr:nvCxnSpPr>
      <xdr:spPr>
        <a:xfrm>
          <a:off x="13893800" y="13170915"/>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140715</xdr:rowOff>
    </xdr:from>
    <xdr:to>
      <xdr:col>69</xdr:col>
      <xdr:colOff>92075</xdr:colOff>
      <xdr:row>77</xdr:row>
      <xdr:rowOff>14987</xdr:rowOff>
    </xdr:to>
    <xdr:cxnSp macro="">
      <xdr:nvCxnSpPr>
        <xdr:cNvPr id="426" name="直線コネクタ 425"/>
        <xdr:cNvCxnSpPr/>
      </xdr:nvCxnSpPr>
      <xdr:spPr>
        <a:xfrm flipV="1">
          <a:off x="13004800" y="131709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9669</xdr:rowOff>
    </xdr:from>
    <xdr:ext cx="762000" cy="259045"/>
    <xdr:sp macro="" textlink="">
      <xdr:nvSpPr>
        <xdr:cNvPr id="430" name="テキスト ボックス 429"/>
        <xdr:cNvSpPr txBox="1"/>
      </xdr:nvSpPr>
      <xdr:spPr>
        <a:xfrm>
          <a:off x="12623800" y="1286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6" name="楕円 435"/>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37"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80772</xdr:rowOff>
    </xdr:from>
    <xdr:to>
      <xdr:col>78</xdr:col>
      <xdr:colOff>120650</xdr:colOff>
      <xdr:row>79</xdr:row>
      <xdr:rowOff>10922</xdr:rowOff>
    </xdr:to>
    <xdr:sp macro="" textlink="">
      <xdr:nvSpPr>
        <xdr:cNvPr id="438" name="楕円 437"/>
        <xdr:cNvSpPr/>
      </xdr:nvSpPr>
      <xdr:spPr>
        <a:xfrm>
          <a:off x="15621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39" name="テキスト ボックス 438"/>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40" name="楕円 439"/>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41" name="テキスト ボックス 440"/>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42" name="楕円 441"/>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3" name="テキスト ボックス 442"/>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4" name="楕円 443"/>
        <xdr:cNvSpPr/>
      </xdr:nvSpPr>
      <xdr:spPr>
        <a:xfrm>
          <a:off x="12954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5" name="テキスト ボックス 444"/>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46733</xdr:rowOff>
    </xdr:from>
    <xdr:to>
      <xdr:col>29</xdr:col>
      <xdr:colOff>127000</xdr:colOff>
      <xdr:row>17</xdr:row>
      <xdr:rowOff>87096</xdr:rowOff>
    </xdr:to>
    <xdr:cxnSp macro="">
      <xdr:nvCxnSpPr>
        <xdr:cNvPr id="49" name="直線コネクタ 48"/>
        <xdr:cNvCxnSpPr/>
      </xdr:nvCxnSpPr>
      <xdr:spPr bwMode="auto">
        <a:xfrm flipV="1">
          <a:off x="5003800" y="3009008"/>
          <a:ext cx="647700" cy="4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87096</xdr:rowOff>
    </xdr:from>
    <xdr:to>
      <xdr:col>26</xdr:col>
      <xdr:colOff>50800</xdr:colOff>
      <xdr:row>17</xdr:row>
      <xdr:rowOff>125251</xdr:rowOff>
    </xdr:to>
    <xdr:cxnSp macro="">
      <xdr:nvCxnSpPr>
        <xdr:cNvPr id="52" name="直線コネクタ 51"/>
        <xdr:cNvCxnSpPr/>
      </xdr:nvCxnSpPr>
      <xdr:spPr bwMode="auto">
        <a:xfrm flipV="1">
          <a:off x="4305300" y="3049371"/>
          <a:ext cx="698500" cy="3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125251</xdr:rowOff>
    </xdr:from>
    <xdr:to>
      <xdr:col>22</xdr:col>
      <xdr:colOff>114300</xdr:colOff>
      <xdr:row>17</xdr:row>
      <xdr:rowOff>130170</xdr:rowOff>
    </xdr:to>
    <xdr:cxnSp macro="">
      <xdr:nvCxnSpPr>
        <xdr:cNvPr id="55" name="直線コネクタ 54"/>
        <xdr:cNvCxnSpPr/>
      </xdr:nvCxnSpPr>
      <xdr:spPr bwMode="auto">
        <a:xfrm flipV="1">
          <a:off x="3606800" y="3087526"/>
          <a:ext cx="698500" cy="4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130170</xdr:rowOff>
    </xdr:from>
    <xdr:to>
      <xdr:col>18</xdr:col>
      <xdr:colOff>177800</xdr:colOff>
      <xdr:row>17</xdr:row>
      <xdr:rowOff>150757</xdr:rowOff>
    </xdr:to>
    <xdr:cxnSp macro="">
      <xdr:nvCxnSpPr>
        <xdr:cNvPr id="58" name="直線コネクタ 57"/>
        <xdr:cNvCxnSpPr/>
      </xdr:nvCxnSpPr>
      <xdr:spPr bwMode="auto">
        <a:xfrm flipV="1">
          <a:off x="2908300" y="3092445"/>
          <a:ext cx="698500" cy="20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xdr:cNvSpPr txBox="1"/>
      </xdr:nvSpPr>
      <xdr:spPr>
        <a:xfrm>
          <a:off x="25273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167383</xdr:rowOff>
    </xdr:from>
    <xdr:to>
      <xdr:col>29</xdr:col>
      <xdr:colOff>177800</xdr:colOff>
      <xdr:row>17</xdr:row>
      <xdr:rowOff>97533</xdr:rowOff>
    </xdr:to>
    <xdr:sp macro="" textlink="">
      <xdr:nvSpPr>
        <xdr:cNvPr id="68" name="楕円 67"/>
        <xdr:cNvSpPr/>
      </xdr:nvSpPr>
      <xdr:spPr bwMode="auto">
        <a:xfrm>
          <a:off x="5600700" y="295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12460</xdr:rowOff>
    </xdr:from>
    <xdr:ext cx="762000" cy="259045"/>
    <xdr:sp macro="" textlink="">
      <xdr:nvSpPr>
        <xdr:cNvPr id="69" name="人口1人当たり決算額の推移該当値テキスト130"/>
        <xdr:cNvSpPr txBox="1"/>
      </xdr:nvSpPr>
      <xdr:spPr>
        <a:xfrm>
          <a:off x="5740400" y="28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36296</xdr:rowOff>
    </xdr:from>
    <xdr:to>
      <xdr:col>26</xdr:col>
      <xdr:colOff>101600</xdr:colOff>
      <xdr:row>17</xdr:row>
      <xdr:rowOff>137896</xdr:rowOff>
    </xdr:to>
    <xdr:sp macro="" textlink="">
      <xdr:nvSpPr>
        <xdr:cNvPr id="70" name="楕円 69"/>
        <xdr:cNvSpPr/>
      </xdr:nvSpPr>
      <xdr:spPr bwMode="auto">
        <a:xfrm>
          <a:off x="4953000" y="299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148073</xdr:rowOff>
    </xdr:from>
    <xdr:ext cx="736600" cy="259045"/>
    <xdr:sp macro="" textlink="">
      <xdr:nvSpPr>
        <xdr:cNvPr id="71" name="テキスト ボックス 70"/>
        <xdr:cNvSpPr txBox="1"/>
      </xdr:nvSpPr>
      <xdr:spPr>
        <a:xfrm>
          <a:off x="4622800" y="276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74451</xdr:rowOff>
    </xdr:from>
    <xdr:to>
      <xdr:col>22</xdr:col>
      <xdr:colOff>165100</xdr:colOff>
      <xdr:row>18</xdr:row>
      <xdr:rowOff>4601</xdr:rowOff>
    </xdr:to>
    <xdr:sp macro="" textlink="">
      <xdr:nvSpPr>
        <xdr:cNvPr id="72" name="楕円 71"/>
        <xdr:cNvSpPr/>
      </xdr:nvSpPr>
      <xdr:spPr bwMode="auto">
        <a:xfrm>
          <a:off x="4254500" y="303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14778</xdr:rowOff>
    </xdr:from>
    <xdr:ext cx="762000" cy="259045"/>
    <xdr:sp macro="" textlink="">
      <xdr:nvSpPr>
        <xdr:cNvPr id="73" name="テキスト ボックス 72"/>
        <xdr:cNvSpPr txBox="1"/>
      </xdr:nvSpPr>
      <xdr:spPr>
        <a:xfrm>
          <a:off x="3924300" y="280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79370</xdr:rowOff>
    </xdr:from>
    <xdr:to>
      <xdr:col>19</xdr:col>
      <xdr:colOff>38100</xdr:colOff>
      <xdr:row>18</xdr:row>
      <xdr:rowOff>9520</xdr:rowOff>
    </xdr:to>
    <xdr:sp macro="" textlink="">
      <xdr:nvSpPr>
        <xdr:cNvPr id="74" name="楕円 73"/>
        <xdr:cNvSpPr/>
      </xdr:nvSpPr>
      <xdr:spPr bwMode="auto">
        <a:xfrm>
          <a:off x="3556000" y="304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19697</xdr:rowOff>
    </xdr:from>
    <xdr:ext cx="762000" cy="259045"/>
    <xdr:sp macro="" textlink="">
      <xdr:nvSpPr>
        <xdr:cNvPr id="75" name="テキスト ボックス 74"/>
        <xdr:cNvSpPr txBox="1"/>
      </xdr:nvSpPr>
      <xdr:spPr>
        <a:xfrm>
          <a:off x="3225800" y="281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99957</xdr:rowOff>
    </xdr:from>
    <xdr:to>
      <xdr:col>15</xdr:col>
      <xdr:colOff>101600</xdr:colOff>
      <xdr:row>18</xdr:row>
      <xdr:rowOff>30107</xdr:rowOff>
    </xdr:to>
    <xdr:sp macro="" textlink="">
      <xdr:nvSpPr>
        <xdr:cNvPr id="76" name="楕円 75"/>
        <xdr:cNvSpPr/>
      </xdr:nvSpPr>
      <xdr:spPr bwMode="auto">
        <a:xfrm>
          <a:off x="2857500" y="3062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40284</xdr:rowOff>
    </xdr:from>
    <xdr:ext cx="762000" cy="259045"/>
    <xdr:sp macro="" textlink="">
      <xdr:nvSpPr>
        <xdr:cNvPr id="77" name="テキスト ボックス 76"/>
        <xdr:cNvSpPr txBox="1"/>
      </xdr:nvSpPr>
      <xdr:spPr>
        <a:xfrm>
          <a:off x="2527300" y="283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149192</xdr:rowOff>
    </xdr:from>
    <xdr:to>
      <xdr:col>29</xdr:col>
      <xdr:colOff>127000</xdr:colOff>
      <xdr:row>35</xdr:row>
      <xdr:rowOff>152082</xdr:rowOff>
    </xdr:to>
    <xdr:cxnSp macro="">
      <xdr:nvCxnSpPr>
        <xdr:cNvPr id="108" name="直線コネクタ 107"/>
        <xdr:cNvCxnSpPr/>
      </xdr:nvCxnSpPr>
      <xdr:spPr bwMode="auto">
        <a:xfrm flipV="1">
          <a:off x="5003800" y="6759542"/>
          <a:ext cx="647700" cy="2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152082</xdr:rowOff>
    </xdr:from>
    <xdr:to>
      <xdr:col>26</xdr:col>
      <xdr:colOff>50800</xdr:colOff>
      <xdr:row>35</xdr:row>
      <xdr:rowOff>180429</xdr:rowOff>
    </xdr:to>
    <xdr:cxnSp macro="">
      <xdr:nvCxnSpPr>
        <xdr:cNvPr id="111" name="直線コネクタ 110"/>
        <xdr:cNvCxnSpPr/>
      </xdr:nvCxnSpPr>
      <xdr:spPr bwMode="auto">
        <a:xfrm flipV="1">
          <a:off x="4305300" y="6762432"/>
          <a:ext cx="698500" cy="28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180429</xdr:rowOff>
    </xdr:from>
    <xdr:to>
      <xdr:col>22</xdr:col>
      <xdr:colOff>114300</xdr:colOff>
      <xdr:row>35</xdr:row>
      <xdr:rowOff>192901</xdr:rowOff>
    </xdr:to>
    <xdr:cxnSp macro="">
      <xdr:nvCxnSpPr>
        <xdr:cNvPr id="114" name="直線コネクタ 113"/>
        <xdr:cNvCxnSpPr/>
      </xdr:nvCxnSpPr>
      <xdr:spPr bwMode="auto">
        <a:xfrm flipV="1">
          <a:off x="3606800" y="6790779"/>
          <a:ext cx="698500" cy="12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150573</xdr:rowOff>
    </xdr:from>
    <xdr:to>
      <xdr:col>18</xdr:col>
      <xdr:colOff>177800</xdr:colOff>
      <xdr:row>35</xdr:row>
      <xdr:rowOff>192901</xdr:rowOff>
    </xdr:to>
    <xdr:cxnSp macro="">
      <xdr:nvCxnSpPr>
        <xdr:cNvPr id="117" name="直線コネクタ 116"/>
        <xdr:cNvCxnSpPr/>
      </xdr:nvCxnSpPr>
      <xdr:spPr bwMode="auto">
        <a:xfrm>
          <a:off x="2908300" y="6760923"/>
          <a:ext cx="698500" cy="4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280923</xdr:rowOff>
    </xdr:from>
    <xdr:ext cx="762000" cy="259045"/>
    <xdr:sp macro="" textlink="">
      <xdr:nvSpPr>
        <xdr:cNvPr id="121" name="テキスト ボックス 120"/>
        <xdr:cNvSpPr txBox="1"/>
      </xdr:nvSpPr>
      <xdr:spPr>
        <a:xfrm>
          <a:off x="25273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98392</xdr:rowOff>
    </xdr:from>
    <xdr:to>
      <xdr:col>29</xdr:col>
      <xdr:colOff>177800</xdr:colOff>
      <xdr:row>35</xdr:row>
      <xdr:rowOff>199992</xdr:rowOff>
    </xdr:to>
    <xdr:sp macro="" textlink="">
      <xdr:nvSpPr>
        <xdr:cNvPr id="127" name="楕円 126"/>
        <xdr:cNvSpPr/>
      </xdr:nvSpPr>
      <xdr:spPr bwMode="auto">
        <a:xfrm>
          <a:off x="5600700" y="670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286369</xdr:rowOff>
    </xdr:from>
    <xdr:ext cx="762000" cy="259045"/>
    <xdr:sp macro="" textlink="">
      <xdr:nvSpPr>
        <xdr:cNvPr id="128" name="人口1人当たり決算額の推移該当値テキスト445"/>
        <xdr:cNvSpPr txBox="1"/>
      </xdr:nvSpPr>
      <xdr:spPr>
        <a:xfrm>
          <a:off x="5740400" y="65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101282</xdr:rowOff>
    </xdr:from>
    <xdr:to>
      <xdr:col>26</xdr:col>
      <xdr:colOff>101600</xdr:colOff>
      <xdr:row>35</xdr:row>
      <xdr:rowOff>202882</xdr:rowOff>
    </xdr:to>
    <xdr:sp macro="" textlink="">
      <xdr:nvSpPr>
        <xdr:cNvPr id="129" name="楕円 128"/>
        <xdr:cNvSpPr/>
      </xdr:nvSpPr>
      <xdr:spPr bwMode="auto">
        <a:xfrm>
          <a:off x="4953000" y="671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213059</xdr:rowOff>
    </xdr:from>
    <xdr:ext cx="736600" cy="259045"/>
    <xdr:sp macro="" textlink="">
      <xdr:nvSpPr>
        <xdr:cNvPr id="130" name="テキスト ボックス 129"/>
        <xdr:cNvSpPr txBox="1"/>
      </xdr:nvSpPr>
      <xdr:spPr>
        <a:xfrm>
          <a:off x="4622800" y="648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129629</xdr:rowOff>
    </xdr:from>
    <xdr:to>
      <xdr:col>22</xdr:col>
      <xdr:colOff>165100</xdr:colOff>
      <xdr:row>35</xdr:row>
      <xdr:rowOff>231229</xdr:rowOff>
    </xdr:to>
    <xdr:sp macro="" textlink="">
      <xdr:nvSpPr>
        <xdr:cNvPr id="131" name="楕円 130"/>
        <xdr:cNvSpPr/>
      </xdr:nvSpPr>
      <xdr:spPr bwMode="auto">
        <a:xfrm>
          <a:off x="4254500" y="673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241406</xdr:rowOff>
    </xdr:from>
    <xdr:ext cx="762000" cy="259045"/>
    <xdr:sp macro="" textlink="">
      <xdr:nvSpPr>
        <xdr:cNvPr id="132" name="テキスト ボックス 131"/>
        <xdr:cNvSpPr txBox="1"/>
      </xdr:nvSpPr>
      <xdr:spPr>
        <a:xfrm>
          <a:off x="3924300" y="650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142101</xdr:rowOff>
    </xdr:from>
    <xdr:to>
      <xdr:col>19</xdr:col>
      <xdr:colOff>38100</xdr:colOff>
      <xdr:row>35</xdr:row>
      <xdr:rowOff>243701</xdr:rowOff>
    </xdr:to>
    <xdr:sp macro="" textlink="">
      <xdr:nvSpPr>
        <xdr:cNvPr id="133" name="楕円 132"/>
        <xdr:cNvSpPr/>
      </xdr:nvSpPr>
      <xdr:spPr bwMode="auto">
        <a:xfrm>
          <a:off x="3556000" y="6752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253878</xdr:rowOff>
    </xdr:from>
    <xdr:ext cx="762000" cy="259045"/>
    <xdr:sp macro="" textlink="">
      <xdr:nvSpPr>
        <xdr:cNvPr id="134" name="テキスト ボックス 133"/>
        <xdr:cNvSpPr txBox="1"/>
      </xdr:nvSpPr>
      <xdr:spPr>
        <a:xfrm>
          <a:off x="3225800" y="652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99773</xdr:rowOff>
    </xdr:from>
    <xdr:to>
      <xdr:col>15</xdr:col>
      <xdr:colOff>101600</xdr:colOff>
      <xdr:row>35</xdr:row>
      <xdr:rowOff>201373</xdr:rowOff>
    </xdr:to>
    <xdr:sp macro="" textlink="">
      <xdr:nvSpPr>
        <xdr:cNvPr id="135" name="楕円 134"/>
        <xdr:cNvSpPr/>
      </xdr:nvSpPr>
      <xdr:spPr bwMode="auto">
        <a:xfrm>
          <a:off x="2857500" y="6710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211550</xdr:rowOff>
    </xdr:from>
    <xdr:ext cx="762000" cy="259045"/>
    <xdr:sp macro="" textlink="">
      <xdr:nvSpPr>
        <xdr:cNvPr id="136" name="テキスト ボックス 135"/>
        <xdr:cNvSpPr txBox="1"/>
      </xdr:nvSpPr>
      <xdr:spPr>
        <a:xfrm>
          <a:off x="2527300" y="647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
4,689
284.00
4,701,572
4,651,611
49,961
2,906,700
4,898,111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146745</xdr:rowOff>
    </xdr:from>
    <xdr:to>
      <xdr:col>24</xdr:col>
      <xdr:colOff>63500</xdr:colOff>
      <xdr:row>35</xdr:row>
      <xdr:rowOff>165584</xdr:rowOff>
    </xdr:to>
    <xdr:cxnSp macro="">
      <xdr:nvCxnSpPr>
        <xdr:cNvPr id="58" name="直線コネクタ 57"/>
        <xdr:cNvCxnSpPr/>
      </xdr:nvCxnSpPr>
      <xdr:spPr>
        <a:xfrm flipV="1">
          <a:off x="3797300" y="6147495"/>
          <a:ext cx="838200" cy="1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165584</xdr:rowOff>
    </xdr:from>
    <xdr:to>
      <xdr:col>19</xdr:col>
      <xdr:colOff>177800</xdr:colOff>
      <xdr:row>36</xdr:row>
      <xdr:rowOff>14498</xdr:rowOff>
    </xdr:to>
    <xdr:cxnSp macro="">
      <xdr:nvCxnSpPr>
        <xdr:cNvPr id="61" name="直線コネクタ 60"/>
        <xdr:cNvCxnSpPr/>
      </xdr:nvCxnSpPr>
      <xdr:spPr>
        <a:xfrm flipV="1">
          <a:off x="2908300" y="6166334"/>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12907</xdr:rowOff>
    </xdr:from>
    <xdr:to>
      <xdr:col>15</xdr:col>
      <xdr:colOff>50800</xdr:colOff>
      <xdr:row>36</xdr:row>
      <xdr:rowOff>14498</xdr:rowOff>
    </xdr:to>
    <xdr:cxnSp macro="">
      <xdr:nvCxnSpPr>
        <xdr:cNvPr id="64" name="直線コネクタ 63"/>
        <xdr:cNvCxnSpPr/>
      </xdr:nvCxnSpPr>
      <xdr:spPr>
        <a:xfrm>
          <a:off x="2019300" y="6185107"/>
          <a:ext cx="889000" cy="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90882</xdr:rowOff>
    </xdr:from>
    <xdr:ext cx="599010" cy="259045"/>
    <xdr:sp macro="" textlink="">
      <xdr:nvSpPr>
        <xdr:cNvPr id="66" name="テキスト ボックス 65"/>
        <xdr:cNvSpPr txBox="1"/>
      </xdr:nvSpPr>
      <xdr:spPr>
        <a:xfrm>
          <a:off x="2608795" y="626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12907</xdr:rowOff>
    </xdr:from>
    <xdr:to>
      <xdr:col>10</xdr:col>
      <xdr:colOff>114300</xdr:colOff>
      <xdr:row>36</xdr:row>
      <xdr:rowOff>34825</xdr:rowOff>
    </xdr:to>
    <xdr:cxnSp macro="">
      <xdr:nvCxnSpPr>
        <xdr:cNvPr id="67" name="直線コネクタ 66"/>
        <xdr:cNvCxnSpPr/>
      </xdr:nvCxnSpPr>
      <xdr:spPr>
        <a:xfrm flipV="1">
          <a:off x="1130300" y="6185107"/>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37191</xdr:rowOff>
    </xdr:from>
    <xdr:ext cx="599010" cy="259045"/>
    <xdr:sp macro="" textlink="">
      <xdr:nvSpPr>
        <xdr:cNvPr id="71" name="テキスト ボックス 70"/>
        <xdr:cNvSpPr txBox="1"/>
      </xdr:nvSpPr>
      <xdr:spPr>
        <a:xfrm>
          <a:off x="830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95945</xdr:rowOff>
    </xdr:from>
    <xdr:to>
      <xdr:col>24</xdr:col>
      <xdr:colOff>114300</xdr:colOff>
      <xdr:row>36</xdr:row>
      <xdr:rowOff>26095</xdr:rowOff>
    </xdr:to>
    <xdr:sp macro="" textlink="">
      <xdr:nvSpPr>
        <xdr:cNvPr id="77" name="楕円 76"/>
        <xdr:cNvSpPr/>
      </xdr:nvSpPr>
      <xdr:spPr>
        <a:xfrm>
          <a:off x="4584700" y="60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118822</xdr:rowOff>
    </xdr:from>
    <xdr:ext cx="599010" cy="259045"/>
    <xdr:sp macro="" textlink="">
      <xdr:nvSpPr>
        <xdr:cNvPr id="78" name="人件費該当値テキスト"/>
        <xdr:cNvSpPr txBox="1"/>
      </xdr:nvSpPr>
      <xdr:spPr>
        <a:xfrm>
          <a:off x="4686300" y="594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114784</xdr:rowOff>
    </xdr:from>
    <xdr:to>
      <xdr:col>20</xdr:col>
      <xdr:colOff>38100</xdr:colOff>
      <xdr:row>36</xdr:row>
      <xdr:rowOff>44934</xdr:rowOff>
    </xdr:to>
    <xdr:sp macro="" textlink="">
      <xdr:nvSpPr>
        <xdr:cNvPr id="79" name="楕円 78"/>
        <xdr:cNvSpPr/>
      </xdr:nvSpPr>
      <xdr:spPr>
        <a:xfrm>
          <a:off x="3746500" y="611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61461</xdr:rowOff>
    </xdr:from>
    <xdr:ext cx="599010" cy="259045"/>
    <xdr:sp macro="" textlink="">
      <xdr:nvSpPr>
        <xdr:cNvPr id="80" name="テキスト ボックス 79"/>
        <xdr:cNvSpPr txBox="1"/>
      </xdr:nvSpPr>
      <xdr:spPr>
        <a:xfrm>
          <a:off x="3497795" y="58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135148</xdr:rowOff>
    </xdr:from>
    <xdr:to>
      <xdr:col>15</xdr:col>
      <xdr:colOff>101600</xdr:colOff>
      <xdr:row>36</xdr:row>
      <xdr:rowOff>65298</xdr:rowOff>
    </xdr:to>
    <xdr:sp macro="" textlink="">
      <xdr:nvSpPr>
        <xdr:cNvPr id="81" name="楕円 80"/>
        <xdr:cNvSpPr/>
      </xdr:nvSpPr>
      <xdr:spPr>
        <a:xfrm>
          <a:off x="2857500" y="61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81825</xdr:rowOff>
    </xdr:from>
    <xdr:ext cx="599010" cy="259045"/>
    <xdr:sp macro="" textlink="">
      <xdr:nvSpPr>
        <xdr:cNvPr id="82" name="テキスト ボックス 81"/>
        <xdr:cNvSpPr txBox="1"/>
      </xdr:nvSpPr>
      <xdr:spPr>
        <a:xfrm>
          <a:off x="2608795" y="591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133557</xdr:rowOff>
    </xdr:from>
    <xdr:to>
      <xdr:col>10</xdr:col>
      <xdr:colOff>165100</xdr:colOff>
      <xdr:row>36</xdr:row>
      <xdr:rowOff>63707</xdr:rowOff>
    </xdr:to>
    <xdr:sp macro="" textlink="">
      <xdr:nvSpPr>
        <xdr:cNvPr id="83" name="楕円 82"/>
        <xdr:cNvSpPr/>
      </xdr:nvSpPr>
      <xdr:spPr>
        <a:xfrm>
          <a:off x="1968500" y="613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80234</xdr:rowOff>
    </xdr:from>
    <xdr:ext cx="599010" cy="259045"/>
    <xdr:sp macro="" textlink="">
      <xdr:nvSpPr>
        <xdr:cNvPr id="84" name="テキスト ボックス 83"/>
        <xdr:cNvSpPr txBox="1"/>
      </xdr:nvSpPr>
      <xdr:spPr>
        <a:xfrm>
          <a:off x="1719795" y="590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155475</xdr:rowOff>
    </xdr:from>
    <xdr:to>
      <xdr:col>6</xdr:col>
      <xdr:colOff>38100</xdr:colOff>
      <xdr:row>36</xdr:row>
      <xdr:rowOff>85625</xdr:rowOff>
    </xdr:to>
    <xdr:sp macro="" textlink="">
      <xdr:nvSpPr>
        <xdr:cNvPr id="85" name="楕円 84"/>
        <xdr:cNvSpPr/>
      </xdr:nvSpPr>
      <xdr:spPr>
        <a:xfrm>
          <a:off x="1079500" y="61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102152</xdr:rowOff>
    </xdr:from>
    <xdr:ext cx="599010" cy="259045"/>
    <xdr:sp macro="" textlink="">
      <xdr:nvSpPr>
        <xdr:cNvPr id="86" name="テキスト ボックス 85"/>
        <xdr:cNvSpPr txBox="1"/>
      </xdr:nvSpPr>
      <xdr:spPr>
        <a:xfrm>
          <a:off x="830795" y="593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10168</xdr:rowOff>
    </xdr:from>
    <xdr:to>
      <xdr:col>24</xdr:col>
      <xdr:colOff>63500</xdr:colOff>
      <xdr:row>58</xdr:row>
      <xdr:rowOff>16813</xdr:rowOff>
    </xdr:to>
    <xdr:cxnSp macro="">
      <xdr:nvCxnSpPr>
        <xdr:cNvPr id="117" name="直線コネクタ 116"/>
        <xdr:cNvCxnSpPr/>
      </xdr:nvCxnSpPr>
      <xdr:spPr>
        <a:xfrm flipV="1">
          <a:off x="3797300" y="9954268"/>
          <a:ext cx="838200" cy="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13465</xdr:rowOff>
    </xdr:from>
    <xdr:to>
      <xdr:col>19</xdr:col>
      <xdr:colOff>177800</xdr:colOff>
      <xdr:row>58</xdr:row>
      <xdr:rowOff>16813</xdr:rowOff>
    </xdr:to>
    <xdr:cxnSp macro="">
      <xdr:nvCxnSpPr>
        <xdr:cNvPr id="120" name="直線コネクタ 119"/>
        <xdr:cNvCxnSpPr/>
      </xdr:nvCxnSpPr>
      <xdr:spPr>
        <a:xfrm>
          <a:off x="2908300" y="9957565"/>
          <a:ext cx="889000" cy="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6157</xdr:rowOff>
    </xdr:from>
    <xdr:to>
      <xdr:col>15</xdr:col>
      <xdr:colOff>50800</xdr:colOff>
      <xdr:row>58</xdr:row>
      <xdr:rowOff>13465</xdr:rowOff>
    </xdr:to>
    <xdr:cxnSp macro="">
      <xdr:nvCxnSpPr>
        <xdr:cNvPr id="123" name="直線コネクタ 122"/>
        <xdr:cNvCxnSpPr/>
      </xdr:nvCxnSpPr>
      <xdr:spPr>
        <a:xfrm>
          <a:off x="2019300" y="9950257"/>
          <a:ext cx="8890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6157</xdr:rowOff>
    </xdr:from>
    <xdr:to>
      <xdr:col>10</xdr:col>
      <xdr:colOff>114300</xdr:colOff>
      <xdr:row>58</xdr:row>
      <xdr:rowOff>32734</xdr:rowOff>
    </xdr:to>
    <xdr:cxnSp macro="">
      <xdr:nvCxnSpPr>
        <xdr:cNvPr id="126" name="直線コネクタ 125"/>
        <xdr:cNvCxnSpPr/>
      </xdr:nvCxnSpPr>
      <xdr:spPr>
        <a:xfrm flipV="1">
          <a:off x="1130300" y="9950257"/>
          <a:ext cx="889000" cy="2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113281</xdr:rowOff>
    </xdr:from>
    <xdr:ext cx="599010" cy="259045"/>
    <xdr:sp macro="" textlink="">
      <xdr:nvSpPr>
        <xdr:cNvPr id="130" name="テキスト ボックス 129"/>
        <xdr:cNvSpPr txBox="1"/>
      </xdr:nvSpPr>
      <xdr:spPr>
        <a:xfrm>
          <a:off x="830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130818</xdr:rowOff>
    </xdr:from>
    <xdr:to>
      <xdr:col>24</xdr:col>
      <xdr:colOff>114300</xdr:colOff>
      <xdr:row>58</xdr:row>
      <xdr:rowOff>60968</xdr:rowOff>
    </xdr:to>
    <xdr:sp macro="" textlink="">
      <xdr:nvSpPr>
        <xdr:cNvPr id="136" name="楕円 135"/>
        <xdr:cNvSpPr/>
      </xdr:nvSpPr>
      <xdr:spPr>
        <a:xfrm>
          <a:off x="4584700" y="99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109245</xdr:rowOff>
    </xdr:from>
    <xdr:ext cx="599010" cy="259045"/>
    <xdr:sp macro="" textlink="">
      <xdr:nvSpPr>
        <xdr:cNvPr id="137" name="物件費該当値テキスト"/>
        <xdr:cNvSpPr txBox="1"/>
      </xdr:nvSpPr>
      <xdr:spPr>
        <a:xfrm>
          <a:off x="4686300" y="988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137463</xdr:rowOff>
    </xdr:from>
    <xdr:to>
      <xdr:col>20</xdr:col>
      <xdr:colOff>38100</xdr:colOff>
      <xdr:row>58</xdr:row>
      <xdr:rowOff>67613</xdr:rowOff>
    </xdr:to>
    <xdr:sp macro="" textlink="">
      <xdr:nvSpPr>
        <xdr:cNvPr id="138" name="楕円 137"/>
        <xdr:cNvSpPr/>
      </xdr:nvSpPr>
      <xdr:spPr>
        <a:xfrm>
          <a:off x="3746500" y="99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58740</xdr:rowOff>
    </xdr:from>
    <xdr:ext cx="599010" cy="259045"/>
    <xdr:sp macro="" textlink="">
      <xdr:nvSpPr>
        <xdr:cNvPr id="139" name="テキスト ボックス 138"/>
        <xdr:cNvSpPr txBox="1"/>
      </xdr:nvSpPr>
      <xdr:spPr>
        <a:xfrm>
          <a:off x="3497795" y="1000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134115</xdr:rowOff>
    </xdr:from>
    <xdr:to>
      <xdr:col>15</xdr:col>
      <xdr:colOff>101600</xdr:colOff>
      <xdr:row>58</xdr:row>
      <xdr:rowOff>64265</xdr:rowOff>
    </xdr:to>
    <xdr:sp macro="" textlink="">
      <xdr:nvSpPr>
        <xdr:cNvPr id="140" name="楕円 139"/>
        <xdr:cNvSpPr/>
      </xdr:nvSpPr>
      <xdr:spPr>
        <a:xfrm>
          <a:off x="2857500" y="99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55392</xdr:rowOff>
    </xdr:from>
    <xdr:ext cx="599010" cy="259045"/>
    <xdr:sp macro="" textlink="">
      <xdr:nvSpPr>
        <xdr:cNvPr id="141" name="テキスト ボックス 140"/>
        <xdr:cNvSpPr txBox="1"/>
      </xdr:nvSpPr>
      <xdr:spPr>
        <a:xfrm>
          <a:off x="2608795" y="9999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126807</xdr:rowOff>
    </xdr:from>
    <xdr:to>
      <xdr:col>10</xdr:col>
      <xdr:colOff>165100</xdr:colOff>
      <xdr:row>58</xdr:row>
      <xdr:rowOff>56957</xdr:rowOff>
    </xdr:to>
    <xdr:sp macro="" textlink="">
      <xdr:nvSpPr>
        <xdr:cNvPr id="142" name="楕円 141"/>
        <xdr:cNvSpPr/>
      </xdr:nvSpPr>
      <xdr:spPr>
        <a:xfrm>
          <a:off x="1968500" y="98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48084</xdr:rowOff>
    </xdr:from>
    <xdr:ext cx="599010" cy="259045"/>
    <xdr:sp macro="" textlink="">
      <xdr:nvSpPr>
        <xdr:cNvPr id="143" name="テキスト ボックス 142"/>
        <xdr:cNvSpPr txBox="1"/>
      </xdr:nvSpPr>
      <xdr:spPr>
        <a:xfrm>
          <a:off x="1719795" y="999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153384</xdr:rowOff>
    </xdr:from>
    <xdr:to>
      <xdr:col>6</xdr:col>
      <xdr:colOff>38100</xdr:colOff>
      <xdr:row>58</xdr:row>
      <xdr:rowOff>83534</xdr:rowOff>
    </xdr:to>
    <xdr:sp macro="" textlink="">
      <xdr:nvSpPr>
        <xdr:cNvPr id="144" name="楕円 143"/>
        <xdr:cNvSpPr/>
      </xdr:nvSpPr>
      <xdr:spPr>
        <a:xfrm>
          <a:off x="1079500" y="992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100061</xdr:rowOff>
    </xdr:from>
    <xdr:ext cx="599010" cy="259045"/>
    <xdr:sp macro="" textlink="">
      <xdr:nvSpPr>
        <xdr:cNvPr id="145" name="テキスト ボックス 144"/>
        <xdr:cNvSpPr txBox="1"/>
      </xdr:nvSpPr>
      <xdr:spPr>
        <a:xfrm>
          <a:off x="830795" y="970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36206</xdr:rowOff>
    </xdr:from>
    <xdr:to>
      <xdr:col>24</xdr:col>
      <xdr:colOff>63500</xdr:colOff>
      <xdr:row>78</xdr:row>
      <xdr:rowOff>49936</xdr:rowOff>
    </xdr:to>
    <xdr:cxnSp macro="">
      <xdr:nvCxnSpPr>
        <xdr:cNvPr id="174" name="直線コネクタ 173"/>
        <xdr:cNvCxnSpPr/>
      </xdr:nvCxnSpPr>
      <xdr:spPr>
        <a:xfrm flipV="1">
          <a:off x="3797300" y="13409306"/>
          <a:ext cx="838200" cy="1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42270</xdr:rowOff>
    </xdr:from>
    <xdr:to>
      <xdr:col>19</xdr:col>
      <xdr:colOff>177800</xdr:colOff>
      <xdr:row>78</xdr:row>
      <xdr:rowOff>49936</xdr:rowOff>
    </xdr:to>
    <xdr:cxnSp macro="">
      <xdr:nvCxnSpPr>
        <xdr:cNvPr id="177" name="直線コネクタ 176"/>
        <xdr:cNvCxnSpPr/>
      </xdr:nvCxnSpPr>
      <xdr:spPr>
        <a:xfrm>
          <a:off x="2908300" y="13415370"/>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42270</xdr:rowOff>
    </xdr:from>
    <xdr:to>
      <xdr:col>15</xdr:col>
      <xdr:colOff>50800</xdr:colOff>
      <xdr:row>78</xdr:row>
      <xdr:rowOff>69421</xdr:rowOff>
    </xdr:to>
    <xdr:cxnSp macro="">
      <xdr:nvCxnSpPr>
        <xdr:cNvPr id="180" name="直線コネクタ 179"/>
        <xdr:cNvCxnSpPr/>
      </xdr:nvCxnSpPr>
      <xdr:spPr>
        <a:xfrm flipV="1">
          <a:off x="2019300" y="13415370"/>
          <a:ext cx="889000" cy="2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69421</xdr:rowOff>
    </xdr:from>
    <xdr:to>
      <xdr:col>10</xdr:col>
      <xdr:colOff>114300</xdr:colOff>
      <xdr:row>78</xdr:row>
      <xdr:rowOff>88478</xdr:rowOff>
    </xdr:to>
    <xdr:cxnSp macro="">
      <xdr:nvCxnSpPr>
        <xdr:cNvPr id="183" name="直線コネクタ 182"/>
        <xdr:cNvCxnSpPr/>
      </xdr:nvCxnSpPr>
      <xdr:spPr>
        <a:xfrm flipV="1">
          <a:off x="1130300" y="13442521"/>
          <a:ext cx="8890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133827</xdr:rowOff>
    </xdr:from>
    <xdr:ext cx="534377" cy="259045"/>
    <xdr:sp macro="" textlink="">
      <xdr:nvSpPr>
        <xdr:cNvPr id="187" name="テキスト ボックス 186"/>
        <xdr:cNvSpPr txBox="1"/>
      </xdr:nvSpPr>
      <xdr:spPr>
        <a:xfrm>
          <a:off x="863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156856</xdr:rowOff>
    </xdr:from>
    <xdr:to>
      <xdr:col>24</xdr:col>
      <xdr:colOff>114300</xdr:colOff>
      <xdr:row>78</xdr:row>
      <xdr:rowOff>87006</xdr:rowOff>
    </xdr:to>
    <xdr:sp macro="" textlink="">
      <xdr:nvSpPr>
        <xdr:cNvPr id="193" name="楕円 192"/>
        <xdr:cNvSpPr/>
      </xdr:nvSpPr>
      <xdr:spPr>
        <a:xfrm>
          <a:off x="4584700" y="1335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135283</xdr:rowOff>
    </xdr:from>
    <xdr:ext cx="534377" cy="259045"/>
    <xdr:sp macro="" textlink="">
      <xdr:nvSpPr>
        <xdr:cNvPr id="194" name="維持補修費該当値テキスト"/>
        <xdr:cNvSpPr txBox="1"/>
      </xdr:nvSpPr>
      <xdr:spPr>
        <a:xfrm>
          <a:off x="4686300" y="133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170586</xdr:rowOff>
    </xdr:from>
    <xdr:to>
      <xdr:col>20</xdr:col>
      <xdr:colOff>38100</xdr:colOff>
      <xdr:row>78</xdr:row>
      <xdr:rowOff>100736</xdr:rowOff>
    </xdr:to>
    <xdr:sp macro="" textlink="">
      <xdr:nvSpPr>
        <xdr:cNvPr id="195" name="楕円 194"/>
        <xdr:cNvSpPr/>
      </xdr:nvSpPr>
      <xdr:spPr>
        <a:xfrm>
          <a:off x="3746500" y="133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91863</xdr:rowOff>
    </xdr:from>
    <xdr:ext cx="534377" cy="259045"/>
    <xdr:sp macro="" textlink="">
      <xdr:nvSpPr>
        <xdr:cNvPr id="196" name="テキスト ボックス 195"/>
        <xdr:cNvSpPr txBox="1"/>
      </xdr:nvSpPr>
      <xdr:spPr>
        <a:xfrm>
          <a:off x="3530111" y="1346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162920</xdr:rowOff>
    </xdr:from>
    <xdr:to>
      <xdr:col>15</xdr:col>
      <xdr:colOff>101600</xdr:colOff>
      <xdr:row>78</xdr:row>
      <xdr:rowOff>93070</xdr:rowOff>
    </xdr:to>
    <xdr:sp macro="" textlink="">
      <xdr:nvSpPr>
        <xdr:cNvPr id="197" name="楕円 196"/>
        <xdr:cNvSpPr/>
      </xdr:nvSpPr>
      <xdr:spPr>
        <a:xfrm>
          <a:off x="2857500" y="1336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84197</xdr:rowOff>
    </xdr:from>
    <xdr:ext cx="534377" cy="259045"/>
    <xdr:sp macro="" textlink="">
      <xdr:nvSpPr>
        <xdr:cNvPr id="198" name="テキスト ボックス 197"/>
        <xdr:cNvSpPr txBox="1"/>
      </xdr:nvSpPr>
      <xdr:spPr>
        <a:xfrm>
          <a:off x="2641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18621</xdr:rowOff>
    </xdr:from>
    <xdr:to>
      <xdr:col>10</xdr:col>
      <xdr:colOff>165100</xdr:colOff>
      <xdr:row>78</xdr:row>
      <xdr:rowOff>120221</xdr:rowOff>
    </xdr:to>
    <xdr:sp macro="" textlink="">
      <xdr:nvSpPr>
        <xdr:cNvPr id="199" name="楕円 198"/>
        <xdr:cNvSpPr/>
      </xdr:nvSpPr>
      <xdr:spPr>
        <a:xfrm>
          <a:off x="1968500" y="133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111348</xdr:rowOff>
    </xdr:from>
    <xdr:ext cx="534377" cy="259045"/>
    <xdr:sp macro="" textlink="">
      <xdr:nvSpPr>
        <xdr:cNvPr id="200" name="テキスト ボックス 199"/>
        <xdr:cNvSpPr txBox="1"/>
      </xdr:nvSpPr>
      <xdr:spPr>
        <a:xfrm>
          <a:off x="1752111" y="1348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37678</xdr:rowOff>
    </xdr:from>
    <xdr:to>
      <xdr:col>6</xdr:col>
      <xdr:colOff>38100</xdr:colOff>
      <xdr:row>78</xdr:row>
      <xdr:rowOff>139278</xdr:rowOff>
    </xdr:to>
    <xdr:sp macro="" textlink="">
      <xdr:nvSpPr>
        <xdr:cNvPr id="201" name="楕円 200"/>
        <xdr:cNvSpPr/>
      </xdr:nvSpPr>
      <xdr:spPr>
        <a:xfrm>
          <a:off x="1079500" y="134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155805</xdr:rowOff>
    </xdr:from>
    <xdr:ext cx="534377" cy="259045"/>
    <xdr:sp macro="" textlink="">
      <xdr:nvSpPr>
        <xdr:cNvPr id="202" name="テキスト ボックス 201"/>
        <xdr:cNvSpPr txBox="1"/>
      </xdr:nvSpPr>
      <xdr:spPr>
        <a:xfrm>
          <a:off x="863111" y="1318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92551</xdr:rowOff>
    </xdr:from>
    <xdr:to>
      <xdr:col>24</xdr:col>
      <xdr:colOff>63500</xdr:colOff>
      <xdr:row>96</xdr:row>
      <xdr:rowOff>127412</xdr:rowOff>
    </xdr:to>
    <xdr:cxnSp macro="">
      <xdr:nvCxnSpPr>
        <xdr:cNvPr id="235" name="直線コネクタ 234"/>
        <xdr:cNvCxnSpPr/>
      </xdr:nvCxnSpPr>
      <xdr:spPr>
        <a:xfrm>
          <a:off x="3797300" y="16551751"/>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91923</xdr:rowOff>
    </xdr:from>
    <xdr:to>
      <xdr:col>19</xdr:col>
      <xdr:colOff>177800</xdr:colOff>
      <xdr:row>96</xdr:row>
      <xdr:rowOff>92551</xdr:rowOff>
    </xdr:to>
    <xdr:cxnSp macro="">
      <xdr:nvCxnSpPr>
        <xdr:cNvPr id="238" name="直線コネクタ 237"/>
        <xdr:cNvCxnSpPr/>
      </xdr:nvCxnSpPr>
      <xdr:spPr>
        <a:xfrm>
          <a:off x="2908300" y="16551123"/>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91923</xdr:rowOff>
    </xdr:from>
    <xdr:to>
      <xdr:col>15</xdr:col>
      <xdr:colOff>50800</xdr:colOff>
      <xdr:row>96</xdr:row>
      <xdr:rowOff>138728</xdr:rowOff>
    </xdr:to>
    <xdr:cxnSp macro="">
      <xdr:nvCxnSpPr>
        <xdr:cNvPr id="241" name="直線コネクタ 240"/>
        <xdr:cNvCxnSpPr/>
      </xdr:nvCxnSpPr>
      <xdr:spPr>
        <a:xfrm flipV="1">
          <a:off x="2019300" y="16551123"/>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129670</xdr:rowOff>
    </xdr:from>
    <xdr:to>
      <xdr:col>10</xdr:col>
      <xdr:colOff>114300</xdr:colOff>
      <xdr:row>96</xdr:row>
      <xdr:rowOff>138728</xdr:rowOff>
    </xdr:to>
    <xdr:cxnSp macro="">
      <xdr:nvCxnSpPr>
        <xdr:cNvPr id="244" name="直線コネクタ 243"/>
        <xdr:cNvCxnSpPr/>
      </xdr:nvCxnSpPr>
      <xdr:spPr>
        <a:xfrm>
          <a:off x="1130300" y="16588870"/>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118626</xdr:rowOff>
    </xdr:from>
    <xdr:ext cx="534377" cy="259045"/>
    <xdr:sp macro="" textlink="">
      <xdr:nvSpPr>
        <xdr:cNvPr id="248" name="テキスト ボックス 247"/>
        <xdr:cNvSpPr txBox="1"/>
      </xdr:nvSpPr>
      <xdr:spPr>
        <a:xfrm>
          <a:off x="863111" y="162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76612</xdr:rowOff>
    </xdr:from>
    <xdr:to>
      <xdr:col>24</xdr:col>
      <xdr:colOff>114300</xdr:colOff>
      <xdr:row>97</xdr:row>
      <xdr:rowOff>6762</xdr:rowOff>
    </xdr:to>
    <xdr:sp macro="" textlink="">
      <xdr:nvSpPr>
        <xdr:cNvPr id="254" name="楕円 253"/>
        <xdr:cNvSpPr/>
      </xdr:nvSpPr>
      <xdr:spPr>
        <a:xfrm>
          <a:off x="4584700" y="165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55039</xdr:rowOff>
    </xdr:from>
    <xdr:ext cx="534377" cy="259045"/>
    <xdr:sp macro="" textlink="">
      <xdr:nvSpPr>
        <xdr:cNvPr id="255" name="扶助費該当値テキスト"/>
        <xdr:cNvSpPr txBox="1"/>
      </xdr:nvSpPr>
      <xdr:spPr>
        <a:xfrm>
          <a:off x="4686300" y="165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41751</xdr:rowOff>
    </xdr:from>
    <xdr:to>
      <xdr:col>20</xdr:col>
      <xdr:colOff>38100</xdr:colOff>
      <xdr:row>96</xdr:row>
      <xdr:rowOff>143351</xdr:rowOff>
    </xdr:to>
    <xdr:sp macro="" textlink="">
      <xdr:nvSpPr>
        <xdr:cNvPr id="256" name="楕円 255"/>
        <xdr:cNvSpPr/>
      </xdr:nvSpPr>
      <xdr:spPr>
        <a:xfrm>
          <a:off x="3746500" y="165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134478</xdr:rowOff>
    </xdr:from>
    <xdr:ext cx="534377" cy="259045"/>
    <xdr:sp macro="" textlink="">
      <xdr:nvSpPr>
        <xdr:cNvPr id="257" name="テキスト ボックス 256"/>
        <xdr:cNvSpPr txBox="1"/>
      </xdr:nvSpPr>
      <xdr:spPr>
        <a:xfrm>
          <a:off x="3530111" y="1659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41123</xdr:rowOff>
    </xdr:from>
    <xdr:to>
      <xdr:col>15</xdr:col>
      <xdr:colOff>101600</xdr:colOff>
      <xdr:row>96</xdr:row>
      <xdr:rowOff>142723</xdr:rowOff>
    </xdr:to>
    <xdr:sp macro="" textlink="">
      <xdr:nvSpPr>
        <xdr:cNvPr id="258" name="楕円 257"/>
        <xdr:cNvSpPr/>
      </xdr:nvSpPr>
      <xdr:spPr>
        <a:xfrm>
          <a:off x="2857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133850</xdr:rowOff>
    </xdr:from>
    <xdr:ext cx="534377" cy="259045"/>
    <xdr:sp macro="" textlink="">
      <xdr:nvSpPr>
        <xdr:cNvPr id="259" name="テキスト ボックス 258"/>
        <xdr:cNvSpPr txBox="1"/>
      </xdr:nvSpPr>
      <xdr:spPr>
        <a:xfrm>
          <a:off x="2641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87928</xdr:rowOff>
    </xdr:from>
    <xdr:to>
      <xdr:col>10</xdr:col>
      <xdr:colOff>165100</xdr:colOff>
      <xdr:row>97</xdr:row>
      <xdr:rowOff>18078</xdr:rowOff>
    </xdr:to>
    <xdr:sp macro="" textlink="">
      <xdr:nvSpPr>
        <xdr:cNvPr id="260" name="楕円 259"/>
        <xdr:cNvSpPr/>
      </xdr:nvSpPr>
      <xdr:spPr>
        <a:xfrm>
          <a:off x="1968500" y="1654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9205</xdr:rowOff>
    </xdr:from>
    <xdr:ext cx="534377" cy="259045"/>
    <xdr:sp macro="" textlink="">
      <xdr:nvSpPr>
        <xdr:cNvPr id="261" name="テキスト ボックス 260"/>
        <xdr:cNvSpPr txBox="1"/>
      </xdr:nvSpPr>
      <xdr:spPr>
        <a:xfrm>
          <a:off x="1752111" y="1663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78870</xdr:rowOff>
    </xdr:from>
    <xdr:to>
      <xdr:col>6</xdr:col>
      <xdr:colOff>38100</xdr:colOff>
      <xdr:row>97</xdr:row>
      <xdr:rowOff>9020</xdr:rowOff>
    </xdr:to>
    <xdr:sp macro="" textlink="">
      <xdr:nvSpPr>
        <xdr:cNvPr id="262" name="楕円 261"/>
        <xdr:cNvSpPr/>
      </xdr:nvSpPr>
      <xdr:spPr>
        <a:xfrm>
          <a:off x="1079500" y="16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xdr:rowOff>
    </xdr:from>
    <xdr:ext cx="534377" cy="259045"/>
    <xdr:sp macro="" textlink="">
      <xdr:nvSpPr>
        <xdr:cNvPr id="263" name="テキスト ボックス 262"/>
        <xdr:cNvSpPr txBox="1"/>
      </xdr:nvSpPr>
      <xdr:spPr>
        <a:xfrm>
          <a:off x="863111" y="166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133770</xdr:rowOff>
    </xdr:from>
    <xdr:to>
      <xdr:col>55</xdr:col>
      <xdr:colOff>0</xdr:colOff>
      <xdr:row>37</xdr:row>
      <xdr:rowOff>143847</xdr:rowOff>
    </xdr:to>
    <xdr:cxnSp macro="">
      <xdr:nvCxnSpPr>
        <xdr:cNvPr id="292" name="直線コネクタ 291"/>
        <xdr:cNvCxnSpPr/>
      </xdr:nvCxnSpPr>
      <xdr:spPr>
        <a:xfrm flipV="1">
          <a:off x="9639300" y="6477420"/>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140306</xdr:rowOff>
    </xdr:from>
    <xdr:to>
      <xdr:col>50</xdr:col>
      <xdr:colOff>114300</xdr:colOff>
      <xdr:row>37</xdr:row>
      <xdr:rowOff>143847</xdr:rowOff>
    </xdr:to>
    <xdr:cxnSp macro="">
      <xdr:nvCxnSpPr>
        <xdr:cNvPr id="295" name="直線コネクタ 294"/>
        <xdr:cNvCxnSpPr/>
      </xdr:nvCxnSpPr>
      <xdr:spPr>
        <a:xfrm>
          <a:off x="8750300" y="6483956"/>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89842</xdr:rowOff>
    </xdr:from>
    <xdr:to>
      <xdr:col>45</xdr:col>
      <xdr:colOff>177800</xdr:colOff>
      <xdr:row>37</xdr:row>
      <xdr:rowOff>140306</xdr:rowOff>
    </xdr:to>
    <xdr:cxnSp macro="">
      <xdr:nvCxnSpPr>
        <xdr:cNvPr id="298" name="直線コネクタ 297"/>
        <xdr:cNvCxnSpPr/>
      </xdr:nvCxnSpPr>
      <xdr:spPr>
        <a:xfrm>
          <a:off x="7861300" y="6433492"/>
          <a:ext cx="889000" cy="5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89842</xdr:rowOff>
    </xdr:from>
    <xdr:to>
      <xdr:col>41</xdr:col>
      <xdr:colOff>50800</xdr:colOff>
      <xdr:row>37</xdr:row>
      <xdr:rowOff>143295</xdr:rowOff>
    </xdr:to>
    <xdr:cxnSp macro="">
      <xdr:nvCxnSpPr>
        <xdr:cNvPr id="301" name="直線コネクタ 300"/>
        <xdr:cNvCxnSpPr/>
      </xdr:nvCxnSpPr>
      <xdr:spPr>
        <a:xfrm flipV="1">
          <a:off x="6972300" y="6433492"/>
          <a:ext cx="889000" cy="5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18288</xdr:rowOff>
    </xdr:from>
    <xdr:ext cx="599010" cy="259045"/>
    <xdr:sp macro="" textlink="">
      <xdr:nvSpPr>
        <xdr:cNvPr id="305" name="テキスト ボックス 304"/>
        <xdr:cNvSpPr txBox="1"/>
      </xdr:nvSpPr>
      <xdr:spPr>
        <a:xfrm>
          <a:off x="6672795"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82970</xdr:rowOff>
    </xdr:from>
    <xdr:to>
      <xdr:col>55</xdr:col>
      <xdr:colOff>50800</xdr:colOff>
      <xdr:row>38</xdr:row>
      <xdr:rowOff>13120</xdr:rowOff>
    </xdr:to>
    <xdr:sp macro="" textlink="">
      <xdr:nvSpPr>
        <xdr:cNvPr id="311" name="楕円 310"/>
        <xdr:cNvSpPr/>
      </xdr:nvSpPr>
      <xdr:spPr>
        <a:xfrm>
          <a:off x="10426700" y="64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61397</xdr:rowOff>
    </xdr:from>
    <xdr:ext cx="599010" cy="259045"/>
    <xdr:sp macro="" textlink="">
      <xdr:nvSpPr>
        <xdr:cNvPr id="312" name="補助費等該当値テキスト"/>
        <xdr:cNvSpPr txBox="1"/>
      </xdr:nvSpPr>
      <xdr:spPr>
        <a:xfrm>
          <a:off x="10528300" y="640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93047</xdr:rowOff>
    </xdr:from>
    <xdr:to>
      <xdr:col>50</xdr:col>
      <xdr:colOff>165100</xdr:colOff>
      <xdr:row>38</xdr:row>
      <xdr:rowOff>23197</xdr:rowOff>
    </xdr:to>
    <xdr:sp macro="" textlink="">
      <xdr:nvSpPr>
        <xdr:cNvPr id="313" name="楕円 312"/>
        <xdr:cNvSpPr/>
      </xdr:nvSpPr>
      <xdr:spPr>
        <a:xfrm>
          <a:off x="9588500" y="64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14324</xdr:rowOff>
    </xdr:from>
    <xdr:ext cx="599010" cy="259045"/>
    <xdr:sp macro="" textlink="">
      <xdr:nvSpPr>
        <xdr:cNvPr id="314" name="テキスト ボックス 313"/>
        <xdr:cNvSpPr txBox="1"/>
      </xdr:nvSpPr>
      <xdr:spPr>
        <a:xfrm>
          <a:off x="9339795" y="652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89506</xdr:rowOff>
    </xdr:from>
    <xdr:to>
      <xdr:col>46</xdr:col>
      <xdr:colOff>38100</xdr:colOff>
      <xdr:row>38</xdr:row>
      <xdr:rowOff>19656</xdr:rowOff>
    </xdr:to>
    <xdr:sp macro="" textlink="">
      <xdr:nvSpPr>
        <xdr:cNvPr id="315" name="楕円 314"/>
        <xdr:cNvSpPr/>
      </xdr:nvSpPr>
      <xdr:spPr>
        <a:xfrm>
          <a:off x="8699500" y="64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10783</xdr:rowOff>
    </xdr:from>
    <xdr:ext cx="599010" cy="259045"/>
    <xdr:sp macro="" textlink="">
      <xdr:nvSpPr>
        <xdr:cNvPr id="316" name="テキスト ボックス 315"/>
        <xdr:cNvSpPr txBox="1"/>
      </xdr:nvSpPr>
      <xdr:spPr>
        <a:xfrm>
          <a:off x="8450795" y="652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39042</xdr:rowOff>
    </xdr:from>
    <xdr:to>
      <xdr:col>41</xdr:col>
      <xdr:colOff>101600</xdr:colOff>
      <xdr:row>37</xdr:row>
      <xdr:rowOff>140642</xdr:rowOff>
    </xdr:to>
    <xdr:sp macro="" textlink="">
      <xdr:nvSpPr>
        <xdr:cNvPr id="317" name="楕円 316"/>
        <xdr:cNvSpPr/>
      </xdr:nvSpPr>
      <xdr:spPr>
        <a:xfrm>
          <a:off x="7810500" y="638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131770</xdr:rowOff>
    </xdr:from>
    <xdr:ext cx="599010" cy="259045"/>
    <xdr:sp macro="" textlink="">
      <xdr:nvSpPr>
        <xdr:cNvPr id="318" name="テキスト ボックス 317"/>
        <xdr:cNvSpPr txBox="1"/>
      </xdr:nvSpPr>
      <xdr:spPr>
        <a:xfrm>
          <a:off x="7561795" y="647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92495</xdr:rowOff>
    </xdr:from>
    <xdr:to>
      <xdr:col>36</xdr:col>
      <xdr:colOff>165100</xdr:colOff>
      <xdr:row>38</xdr:row>
      <xdr:rowOff>22645</xdr:rowOff>
    </xdr:to>
    <xdr:sp macro="" textlink="">
      <xdr:nvSpPr>
        <xdr:cNvPr id="319" name="楕円 318"/>
        <xdr:cNvSpPr/>
      </xdr:nvSpPr>
      <xdr:spPr>
        <a:xfrm>
          <a:off x="6921500" y="643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39172</xdr:rowOff>
    </xdr:from>
    <xdr:ext cx="599010" cy="259045"/>
    <xdr:sp macro="" textlink="">
      <xdr:nvSpPr>
        <xdr:cNvPr id="320" name="テキスト ボックス 319"/>
        <xdr:cNvSpPr txBox="1"/>
      </xdr:nvSpPr>
      <xdr:spPr>
        <a:xfrm>
          <a:off x="6672795" y="621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85977</xdr:rowOff>
    </xdr:from>
    <xdr:to>
      <xdr:col>55</xdr:col>
      <xdr:colOff>0</xdr:colOff>
      <xdr:row>58</xdr:row>
      <xdr:rowOff>90116</xdr:rowOff>
    </xdr:to>
    <xdr:cxnSp macro="">
      <xdr:nvCxnSpPr>
        <xdr:cNvPr id="347" name="直線コネクタ 346"/>
        <xdr:cNvCxnSpPr/>
      </xdr:nvCxnSpPr>
      <xdr:spPr>
        <a:xfrm>
          <a:off x="9639300" y="10030077"/>
          <a:ext cx="8382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85977</xdr:rowOff>
    </xdr:from>
    <xdr:to>
      <xdr:col>50</xdr:col>
      <xdr:colOff>114300</xdr:colOff>
      <xdr:row>58</xdr:row>
      <xdr:rowOff>91335</xdr:rowOff>
    </xdr:to>
    <xdr:cxnSp macro="">
      <xdr:nvCxnSpPr>
        <xdr:cNvPr id="350" name="直線コネクタ 349"/>
        <xdr:cNvCxnSpPr/>
      </xdr:nvCxnSpPr>
      <xdr:spPr>
        <a:xfrm flipV="1">
          <a:off x="8750300" y="10030077"/>
          <a:ext cx="889000" cy="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91335</xdr:rowOff>
    </xdr:from>
    <xdr:to>
      <xdr:col>45</xdr:col>
      <xdr:colOff>177800</xdr:colOff>
      <xdr:row>58</xdr:row>
      <xdr:rowOff>95031</xdr:rowOff>
    </xdr:to>
    <xdr:cxnSp macro="">
      <xdr:nvCxnSpPr>
        <xdr:cNvPr id="353" name="直線コネクタ 352"/>
        <xdr:cNvCxnSpPr/>
      </xdr:nvCxnSpPr>
      <xdr:spPr>
        <a:xfrm flipV="1">
          <a:off x="7861300" y="1003543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95031</xdr:rowOff>
    </xdr:from>
    <xdr:to>
      <xdr:col>41</xdr:col>
      <xdr:colOff>50800</xdr:colOff>
      <xdr:row>58</xdr:row>
      <xdr:rowOff>97523</xdr:rowOff>
    </xdr:to>
    <xdr:cxnSp macro="">
      <xdr:nvCxnSpPr>
        <xdr:cNvPr id="356" name="直線コネクタ 355"/>
        <xdr:cNvCxnSpPr/>
      </xdr:nvCxnSpPr>
      <xdr:spPr>
        <a:xfrm flipV="1">
          <a:off x="6972300" y="10039131"/>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126709</xdr:rowOff>
    </xdr:from>
    <xdr:ext cx="599010" cy="259045"/>
    <xdr:sp macro="" textlink="">
      <xdr:nvSpPr>
        <xdr:cNvPr id="360" name="テキスト ボックス 359"/>
        <xdr:cNvSpPr txBox="1"/>
      </xdr:nvSpPr>
      <xdr:spPr>
        <a:xfrm>
          <a:off x="6672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39316</xdr:rowOff>
    </xdr:from>
    <xdr:to>
      <xdr:col>55</xdr:col>
      <xdr:colOff>50800</xdr:colOff>
      <xdr:row>58</xdr:row>
      <xdr:rowOff>140916</xdr:rowOff>
    </xdr:to>
    <xdr:sp macro="" textlink="">
      <xdr:nvSpPr>
        <xdr:cNvPr id="366" name="楕円 365"/>
        <xdr:cNvSpPr/>
      </xdr:nvSpPr>
      <xdr:spPr>
        <a:xfrm>
          <a:off x="10426700" y="998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125693</xdr:rowOff>
    </xdr:from>
    <xdr:ext cx="599010" cy="259045"/>
    <xdr:sp macro="" textlink="">
      <xdr:nvSpPr>
        <xdr:cNvPr id="367" name="普通建設事業費該当値テキスト"/>
        <xdr:cNvSpPr txBox="1"/>
      </xdr:nvSpPr>
      <xdr:spPr>
        <a:xfrm>
          <a:off x="10528300" y="989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35177</xdr:rowOff>
    </xdr:from>
    <xdr:to>
      <xdr:col>50</xdr:col>
      <xdr:colOff>165100</xdr:colOff>
      <xdr:row>58</xdr:row>
      <xdr:rowOff>136777</xdr:rowOff>
    </xdr:to>
    <xdr:sp macro="" textlink="">
      <xdr:nvSpPr>
        <xdr:cNvPr id="368" name="楕円 367"/>
        <xdr:cNvSpPr/>
      </xdr:nvSpPr>
      <xdr:spPr>
        <a:xfrm>
          <a:off x="9588500" y="997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127904</xdr:rowOff>
    </xdr:from>
    <xdr:ext cx="599010" cy="259045"/>
    <xdr:sp macro="" textlink="">
      <xdr:nvSpPr>
        <xdr:cNvPr id="369" name="テキスト ボックス 368"/>
        <xdr:cNvSpPr txBox="1"/>
      </xdr:nvSpPr>
      <xdr:spPr>
        <a:xfrm>
          <a:off x="9339795" y="1007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40535</xdr:rowOff>
    </xdr:from>
    <xdr:to>
      <xdr:col>46</xdr:col>
      <xdr:colOff>38100</xdr:colOff>
      <xdr:row>58</xdr:row>
      <xdr:rowOff>142135</xdr:rowOff>
    </xdr:to>
    <xdr:sp macro="" textlink="">
      <xdr:nvSpPr>
        <xdr:cNvPr id="370" name="楕円 369"/>
        <xdr:cNvSpPr/>
      </xdr:nvSpPr>
      <xdr:spPr>
        <a:xfrm>
          <a:off x="8699500" y="998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133262</xdr:rowOff>
    </xdr:from>
    <xdr:ext cx="599010" cy="259045"/>
    <xdr:sp macro="" textlink="">
      <xdr:nvSpPr>
        <xdr:cNvPr id="371" name="テキスト ボックス 370"/>
        <xdr:cNvSpPr txBox="1"/>
      </xdr:nvSpPr>
      <xdr:spPr>
        <a:xfrm>
          <a:off x="8450795" y="1007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44231</xdr:rowOff>
    </xdr:from>
    <xdr:to>
      <xdr:col>41</xdr:col>
      <xdr:colOff>101600</xdr:colOff>
      <xdr:row>58</xdr:row>
      <xdr:rowOff>145831</xdr:rowOff>
    </xdr:to>
    <xdr:sp macro="" textlink="">
      <xdr:nvSpPr>
        <xdr:cNvPr id="372" name="楕円 371"/>
        <xdr:cNvSpPr/>
      </xdr:nvSpPr>
      <xdr:spPr>
        <a:xfrm>
          <a:off x="7810500" y="998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136958</xdr:rowOff>
    </xdr:from>
    <xdr:ext cx="534377" cy="259045"/>
    <xdr:sp macro="" textlink="">
      <xdr:nvSpPr>
        <xdr:cNvPr id="373" name="テキスト ボックス 372"/>
        <xdr:cNvSpPr txBox="1"/>
      </xdr:nvSpPr>
      <xdr:spPr>
        <a:xfrm>
          <a:off x="7594111" y="1008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46723</xdr:rowOff>
    </xdr:from>
    <xdr:to>
      <xdr:col>36</xdr:col>
      <xdr:colOff>165100</xdr:colOff>
      <xdr:row>58</xdr:row>
      <xdr:rowOff>148323</xdr:rowOff>
    </xdr:to>
    <xdr:sp macro="" textlink="">
      <xdr:nvSpPr>
        <xdr:cNvPr id="374" name="楕円 373"/>
        <xdr:cNvSpPr/>
      </xdr:nvSpPr>
      <xdr:spPr>
        <a:xfrm>
          <a:off x="6921500" y="99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139450</xdr:rowOff>
    </xdr:from>
    <xdr:ext cx="534377" cy="259045"/>
    <xdr:sp macro="" textlink="">
      <xdr:nvSpPr>
        <xdr:cNvPr id="375" name="テキスト ボックス 374"/>
        <xdr:cNvSpPr txBox="1"/>
      </xdr:nvSpPr>
      <xdr:spPr>
        <a:xfrm>
          <a:off x="6705111" y="1008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150366</xdr:rowOff>
    </xdr:from>
    <xdr:to>
      <xdr:col>55</xdr:col>
      <xdr:colOff>0</xdr:colOff>
      <xdr:row>79</xdr:row>
      <xdr:rowOff>43120</xdr:rowOff>
    </xdr:to>
    <xdr:cxnSp macro="">
      <xdr:nvCxnSpPr>
        <xdr:cNvPr id="404" name="直線コネクタ 403"/>
        <xdr:cNvCxnSpPr/>
      </xdr:nvCxnSpPr>
      <xdr:spPr>
        <a:xfrm>
          <a:off x="9639300" y="13523466"/>
          <a:ext cx="8382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150366</xdr:rowOff>
    </xdr:from>
    <xdr:to>
      <xdr:col>50</xdr:col>
      <xdr:colOff>114300</xdr:colOff>
      <xdr:row>78</xdr:row>
      <xdr:rowOff>162432</xdr:rowOff>
    </xdr:to>
    <xdr:cxnSp macro="">
      <xdr:nvCxnSpPr>
        <xdr:cNvPr id="407" name="直線コネクタ 406"/>
        <xdr:cNvCxnSpPr/>
      </xdr:nvCxnSpPr>
      <xdr:spPr>
        <a:xfrm flipV="1">
          <a:off x="8750300" y="1352346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162432</xdr:rowOff>
    </xdr:from>
    <xdr:to>
      <xdr:col>45</xdr:col>
      <xdr:colOff>177800</xdr:colOff>
      <xdr:row>79</xdr:row>
      <xdr:rowOff>4604</xdr:rowOff>
    </xdr:to>
    <xdr:cxnSp macro="">
      <xdr:nvCxnSpPr>
        <xdr:cNvPr id="410" name="直線コネクタ 409"/>
        <xdr:cNvCxnSpPr/>
      </xdr:nvCxnSpPr>
      <xdr:spPr>
        <a:xfrm flipV="1">
          <a:off x="7861300" y="13535532"/>
          <a:ext cx="889000" cy="1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141350</xdr:rowOff>
    </xdr:from>
    <xdr:to>
      <xdr:col>41</xdr:col>
      <xdr:colOff>50800</xdr:colOff>
      <xdr:row>79</xdr:row>
      <xdr:rowOff>4604</xdr:rowOff>
    </xdr:to>
    <xdr:cxnSp macro="">
      <xdr:nvCxnSpPr>
        <xdr:cNvPr id="413" name="直線コネクタ 412"/>
        <xdr:cNvCxnSpPr/>
      </xdr:nvCxnSpPr>
      <xdr:spPr>
        <a:xfrm>
          <a:off x="6972300" y="13514450"/>
          <a:ext cx="8890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7" name="テキスト ボックス 416"/>
        <xdr:cNvSpPr txBox="1"/>
      </xdr:nvSpPr>
      <xdr:spPr>
        <a:xfrm>
          <a:off x="6705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163770</xdr:rowOff>
    </xdr:from>
    <xdr:to>
      <xdr:col>55</xdr:col>
      <xdr:colOff>50800</xdr:colOff>
      <xdr:row>79</xdr:row>
      <xdr:rowOff>93920</xdr:rowOff>
    </xdr:to>
    <xdr:sp macro="" textlink="">
      <xdr:nvSpPr>
        <xdr:cNvPr id="423" name="楕円 422"/>
        <xdr:cNvSpPr/>
      </xdr:nvSpPr>
      <xdr:spPr>
        <a:xfrm>
          <a:off x="10426700" y="135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78697</xdr:rowOff>
    </xdr:from>
    <xdr:ext cx="469744" cy="259045"/>
    <xdr:sp macro="" textlink="">
      <xdr:nvSpPr>
        <xdr:cNvPr id="424" name="普通建設事業費 （ うち新規整備　）該当値テキスト"/>
        <xdr:cNvSpPr txBox="1"/>
      </xdr:nvSpPr>
      <xdr:spPr>
        <a:xfrm>
          <a:off x="10528300" y="134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99566</xdr:rowOff>
    </xdr:from>
    <xdr:to>
      <xdr:col>50</xdr:col>
      <xdr:colOff>165100</xdr:colOff>
      <xdr:row>79</xdr:row>
      <xdr:rowOff>29716</xdr:rowOff>
    </xdr:to>
    <xdr:sp macro="" textlink="">
      <xdr:nvSpPr>
        <xdr:cNvPr id="425" name="楕円 424"/>
        <xdr:cNvSpPr/>
      </xdr:nvSpPr>
      <xdr:spPr>
        <a:xfrm>
          <a:off x="9588500" y="1347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20843</xdr:rowOff>
    </xdr:from>
    <xdr:ext cx="534377" cy="259045"/>
    <xdr:sp macro="" textlink="">
      <xdr:nvSpPr>
        <xdr:cNvPr id="426" name="テキスト ボックス 425"/>
        <xdr:cNvSpPr txBox="1"/>
      </xdr:nvSpPr>
      <xdr:spPr>
        <a:xfrm>
          <a:off x="9372111" y="135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111632</xdr:rowOff>
    </xdr:from>
    <xdr:to>
      <xdr:col>46</xdr:col>
      <xdr:colOff>38100</xdr:colOff>
      <xdr:row>79</xdr:row>
      <xdr:rowOff>41782</xdr:rowOff>
    </xdr:to>
    <xdr:sp macro="" textlink="">
      <xdr:nvSpPr>
        <xdr:cNvPr id="427" name="楕円 426"/>
        <xdr:cNvSpPr/>
      </xdr:nvSpPr>
      <xdr:spPr>
        <a:xfrm>
          <a:off x="8699500" y="134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32909</xdr:rowOff>
    </xdr:from>
    <xdr:ext cx="534377" cy="259045"/>
    <xdr:sp macro="" textlink="">
      <xdr:nvSpPr>
        <xdr:cNvPr id="428" name="テキスト ボックス 427"/>
        <xdr:cNvSpPr txBox="1"/>
      </xdr:nvSpPr>
      <xdr:spPr>
        <a:xfrm>
          <a:off x="8483111" y="1357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125254</xdr:rowOff>
    </xdr:from>
    <xdr:to>
      <xdr:col>41</xdr:col>
      <xdr:colOff>101600</xdr:colOff>
      <xdr:row>79</xdr:row>
      <xdr:rowOff>55404</xdr:rowOff>
    </xdr:to>
    <xdr:sp macro="" textlink="">
      <xdr:nvSpPr>
        <xdr:cNvPr id="429" name="楕円 428"/>
        <xdr:cNvSpPr/>
      </xdr:nvSpPr>
      <xdr:spPr>
        <a:xfrm>
          <a:off x="7810500" y="134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46531</xdr:rowOff>
    </xdr:from>
    <xdr:ext cx="534377" cy="259045"/>
    <xdr:sp macro="" textlink="">
      <xdr:nvSpPr>
        <xdr:cNvPr id="430" name="テキスト ボックス 429"/>
        <xdr:cNvSpPr txBox="1"/>
      </xdr:nvSpPr>
      <xdr:spPr>
        <a:xfrm>
          <a:off x="7594111" y="135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90550</xdr:rowOff>
    </xdr:from>
    <xdr:to>
      <xdr:col>36</xdr:col>
      <xdr:colOff>165100</xdr:colOff>
      <xdr:row>79</xdr:row>
      <xdr:rowOff>20700</xdr:rowOff>
    </xdr:to>
    <xdr:sp macro="" textlink="">
      <xdr:nvSpPr>
        <xdr:cNvPr id="431" name="楕円 430"/>
        <xdr:cNvSpPr/>
      </xdr:nvSpPr>
      <xdr:spPr>
        <a:xfrm>
          <a:off x="6921500" y="1346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11827</xdr:rowOff>
    </xdr:from>
    <xdr:ext cx="534377" cy="259045"/>
    <xdr:sp macro="" textlink="">
      <xdr:nvSpPr>
        <xdr:cNvPr id="432" name="テキスト ボックス 431"/>
        <xdr:cNvSpPr txBox="1"/>
      </xdr:nvSpPr>
      <xdr:spPr>
        <a:xfrm>
          <a:off x="6705111" y="135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116334</xdr:rowOff>
    </xdr:from>
    <xdr:to>
      <xdr:col>55</xdr:col>
      <xdr:colOff>0</xdr:colOff>
      <xdr:row>98</xdr:row>
      <xdr:rowOff>125284</xdr:rowOff>
    </xdr:to>
    <xdr:cxnSp macro="">
      <xdr:nvCxnSpPr>
        <xdr:cNvPr id="459" name="直線コネクタ 458"/>
        <xdr:cNvCxnSpPr/>
      </xdr:nvCxnSpPr>
      <xdr:spPr>
        <a:xfrm flipV="1">
          <a:off x="9639300" y="16918434"/>
          <a:ext cx="8382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118965</xdr:rowOff>
    </xdr:from>
    <xdr:to>
      <xdr:col>50</xdr:col>
      <xdr:colOff>114300</xdr:colOff>
      <xdr:row>98</xdr:row>
      <xdr:rowOff>125284</xdr:rowOff>
    </xdr:to>
    <xdr:cxnSp macro="">
      <xdr:nvCxnSpPr>
        <xdr:cNvPr id="462" name="直線コネクタ 461"/>
        <xdr:cNvCxnSpPr/>
      </xdr:nvCxnSpPr>
      <xdr:spPr>
        <a:xfrm>
          <a:off x="8750300" y="1692106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114398</xdr:rowOff>
    </xdr:from>
    <xdr:to>
      <xdr:col>45</xdr:col>
      <xdr:colOff>177800</xdr:colOff>
      <xdr:row>98</xdr:row>
      <xdr:rowOff>118965</xdr:rowOff>
    </xdr:to>
    <xdr:cxnSp macro="">
      <xdr:nvCxnSpPr>
        <xdr:cNvPr id="465" name="直線コネクタ 464"/>
        <xdr:cNvCxnSpPr/>
      </xdr:nvCxnSpPr>
      <xdr:spPr>
        <a:xfrm>
          <a:off x="7861300" y="16916498"/>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114398</xdr:rowOff>
    </xdr:from>
    <xdr:to>
      <xdr:col>41</xdr:col>
      <xdr:colOff>50800</xdr:colOff>
      <xdr:row>98</xdr:row>
      <xdr:rowOff>128894</xdr:rowOff>
    </xdr:to>
    <xdr:cxnSp macro="">
      <xdr:nvCxnSpPr>
        <xdr:cNvPr id="468" name="直線コネクタ 467"/>
        <xdr:cNvCxnSpPr/>
      </xdr:nvCxnSpPr>
      <xdr:spPr>
        <a:xfrm flipV="1">
          <a:off x="6972300" y="16916498"/>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xdr:rowOff>
    </xdr:from>
    <xdr:ext cx="534377" cy="259045"/>
    <xdr:sp macro="" textlink="">
      <xdr:nvSpPr>
        <xdr:cNvPr id="472" name="テキスト ボックス 471"/>
        <xdr:cNvSpPr txBox="1"/>
      </xdr:nvSpPr>
      <xdr:spPr>
        <a:xfrm>
          <a:off x="6705111" y="1663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65534</xdr:rowOff>
    </xdr:from>
    <xdr:to>
      <xdr:col>55</xdr:col>
      <xdr:colOff>50800</xdr:colOff>
      <xdr:row>98</xdr:row>
      <xdr:rowOff>167134</xdr:rowOff>
    </xdr:to>
    <xdr:sp macro="" textlink="">
      <xdr:nvSpPr>
        <xdr:cNvPr id="478" name="楕円 477"/>
        <xdr:cNvSpPr/>
      </xdr:nvSpPr>
      <xdr:spPr>
        <a:xfrm>
          <a:off x="10426700" y="168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74484</xdr:rowOff>
    </xdr:from>
    <xdr:to>
      <xdr:col>50</xdr:col>
      <xdr:colOff>165100</xdr:colOff>
      <xdr:row>99</xdr:row>
      <xdr:rowOff>4634</xdr:rowOff>
    </xdr:to>
    <xdr:sp macro="" textlink="">
      <xdr:nvSpPr>
        <xdr:cNvPr id="480" name="楕円 479"/>
        <xdr:cNvSpPr/>
      </xdr:nvSpPr>
      <xdr:spPr>
        <a:xfrm>
          <a:off x="9588500" y="168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167211</xdr:rowOff>
    </xdr:from>
    <xdr:ext cx="534377" cy="259045"/>
    <xdr:sp macro="" textlink="">
      <xdr:nvSpPr>
        <xdr:cNvPr id="481" name="テキスト ボックス 480"/>
        <xdr:cNvSpPr txBox="1"/>
      </xdr:nvSpPr>
      <xdr:spPr>
        <a:xfrm>
          <a:off x="9372111" y="169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68165</xdr:rowOff>
    </xdr:from>
    <xdr:to>
      <xdr:col>46</xdr:col>
      <xdr:colOff>38100</xdr:colOff>
      <xdr:row>98</xdr:row>
      <xdr:rowOff>169765</xdr:rowOff>
    </xdr:to>
    <xdr:sp macro="" textlink="">
      <xdr:nvSpPr>
        <xdr:cNvPr id="482" name="楕円 481"/>
        <xdr:cNvSpPr/>
      </xdr:nvSpPr>
      <xdr:spPr>
        <a:xfrm>
          <a:off x="8699500" y="168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160892</xdr:rowOff>
    </xdr:from>
    <xdr:ext cx="534377" cy="259045"/>
    <xdr:sp macro="" textlink="">
      <xdr:nvSpPr>
        <xdr:cNvPr id="483" name="テキスト ボックス 482"/>
        <xdr:cNvSpPr txBox="1"/>
      </xdr:nvSpPr>
      <xdr:spPr>
        <a:xfrm>
          <a:off x="8483111" y="1696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63598</xdr:rowOff>
    </xdr:from>
    <xdr:to>
      <xdr:col>41</xdr:col>
      <xdr:colOff>101600</xdr:colOff>
      <xdr:row>98</xdr:row>
      <xdr:rowOff>165198</xdr:rowOff>
    </xdr:to>
    <xdr:sp macro="" textlink="">
      <xdr:nvSpPr>
        <xdr:cNvPr id="484" name="楕円 483"/>
        <xdr:cNvSpPr/>
      </xdr:nvSpPr>
      <xdr:spPr>
        <a:xfrm>
          <a:off x="7810500" y="168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156325</xdr:rowOff>
    </xdr:from>
    <xdr:ext cx="534377" cy="259045"/>
    <xdr:sp macro="" textlink="">
      <xdr:nvSpPr>
        <xdr:cNvPr id="485" name="テキスト ボックス 484"/>
        <xdr:cNvSpPr txBox="1"/>
      </xdr:nvSpPr>
      <xdr:spPr>
        <a:xfrm>
          <a:off x="7594111" y="1695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78094</xdr:rowOff>
    </xdr:from>
    <xdr:to>
      <xdr:col>36</xdr:col>
      <xdr:colOff>165100</xdr:colOff>
      <xdr:row>99</xdr:row>
      <xdr:rowOff>8244</xdr:rowOff>
    </xdr:to>
    <xdr:sp macro="" textlink="">
      <xdr:nvSpPr>
        <xdr:cNvPr id="486" name="楕円 485"/>
        <xdr:cNvSpPr/>
      </xdr:nvSpPr>
      <xdr:spPr>
        <a:xfrm>
          <a:off x="6921500" y="168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170821</xdr:rowOff>
    </xdr:from>
    <xdr:ext cx="534377" cy="259045"/>
    <xdr:sp macro="" textlink="">
      <xdr:nvSpPr>
        <xdr:cNvPr id="487" name="テキスト ボックス 486"/>
        <xdr:cNvSpPr txBox="1"/>
      </xdr:nvSpPr>
      <xdr:spPr>
        <a:xfrm>
          <a:off x="6705111" y="169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87119</xdr:rowOff>
    </xdr:from>
    <xdr:ext cx="469744" cy="259045"/>
    <xdr:sp macro="" textlink="">
      <xdr:nvSpPr>
        <xdr:cNvPr id="529" name="テキスト ボックス 528"/>
        <xdr:cNvSpPr txBox="1"/>
      </xdr:nvSpPr>
      <xdr:spPr>
        <a:xfrm>
          <a:off x="12579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110910</xdr:rowOff>
    </xdr:from>
    <xdr:to>
      <xdr:col>85</xdr:col>
      <xdr:colOff>127000</xdr:colOff>
      <xdr:row>77</xdr:row>
      <xdr:rowOff>120166</xdr:rowOff>
    </xdr:to>
    <xdr:cxnSp macro="">
      <xdr:nvCxnSpPr>
        <xdr:cNvPr id="628" name="直線コネクタ 627"/>
        <xdr:cNvCxnSpPr/>
      </xdr:nvCxnSpPr>
      <xdr:spPr>
        <a:xfrm>
          <a:off x="15481300" y="13312560"/>
          <a:ext cx="8382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110910</xdr:rowOff>
    </xdr:from>
    <xdr:to>
      <xdr:col>81</xdr:col>
      <xdr:colOff>50800</xdr:colOff>
      <xdr:row>77</xdr:row>
      <xdr:rowOff>122820</xdr:rowOff>
    </xdr:to>
    <xdr:cxnSp macro="">
      <xdr:nvCxnSpPr>
        <xdr:cNvPr id="631" name="直線コネクタ 630"/>
        <xdr:cNvCxnSpPr/>
      </xdr:nvCxnSpPr>
      <xdr:spPr>
        <a:xfrm flipV="1">
          <a:off x="14592300" y="13312560"/>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113866</xdr:rowOff>
    </xdr:from>
    <xdr:to>
      <xdr:col>76</xdr:col>
      <xdr:colOff>114300</xdr:colOff>
      <xdr:row>77</xdr:row>
      <xdr:rowOff>122820</xdr:rowOff>
    </xdr:to>
    <xdr:cxnSp macro="">
      <xdr:nvCxnSpPr>
        <xdr:cNvPr id="634" name="直線コネクタ 633"/>
        <xdr:cNvCxnSpPr/>
      </xdr:nvCxnSpPr>
      <xdr:spPr>
        <a:xfrm>
          <a:off x="13703300" y="1331551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96052</xdr:rowOff>
    </xdr:from>
    <xdr:to>
      <xdr:col>71</xdr:col>
      <xdr:colOff>177800</xdr:colOff>
      <xdr:row>77</xdr:row>
      <xdr:rowOff>113866</xdr:rowOff>
    </xdr:to>
    <xdr:cxnSp macro="">
      <xdr:nvCxnSpPr>
        <xdr:cNvPr id="637" name="直線コネクタ 636"/>
        <xdr:cNvCxnSpPr/>
      </xdr:nvCxnSpPr>
      <xdr:spPr>
        <a:xfrm>
          <a:off x="12814300" y="13297702"/>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47978</xdr:rowOff>
    </xdr:from>
    <xdr:ext cx="599010" cy="259045"/>
    <xdr:sp macro="" textlink="">
      <xdr:nvSpPr>
        <xdr:cNvPr id="641" name="テキスト ボックス 640"/>
        <xdr:cNvSpPr txBox="1"/>
      </xdr:nvSpPr>
      <xdr:spPr>
        <a:xfrm>
          <a:off x="12514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69366</xdr:rowOff>
    </xdr:from>
    <xdr:to>
      <xdr:col>85</xdr:col>
      <xdr:colOff>177800</xdr:colOff>
      <xdr:row>77</xdr:row>
      <xdr:rowOff>170966</xdr:rowOff>
    </xdr:to>
    <xdr:sp macro="" textlink="">
      <xdr:nvSpPr>
        <xdr:cNvPr id="647" name="楕円 646"/>
        <xdr:cNvSpPr/>
      </xdr:nvSpPr>
      <xdr:spPr>
        <a:xfrm>
          <a:off x="16268700" y="132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47793</xdr:rowOff>
    </xdr:from>
    <xdr:ext cx="599010" cy="259045"/>
    <xdr:sp macro="" textlink="">
      <xdr:nvSpPr>
        <xdr:cNvPr id="648" name="公債費該当値テキスト"/>
        <xdr:cNvSpPr txBox="1"/>
      </xdr:nvSpPr>
      <xdr:spPr>
        <a:xfrm>
          <a:off x="16370300" y="1324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60110</xdr:rowOff>
    </xdr:from>
    <xdr:to>
      <xdr:col>81</xdr:col>
      <xdr:colOff>101600</xdr:colOff>
      <xdr:row>77</xdr:row>
      <xdr:rowOff>161710</xdr:rowOff>
    </xdr:to>
    <xdr:sp macro="" textlink="">
      <xdr:nvSpPr>
        <xdr:cNvPr id="649" name="楕円 648"/>
        <xdr:cNvSpPr/>
      </xdr:nvSpPr>
      <xdr:spPr>
        <a:xfrm>
          <a:off x="15430500" y="132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152837</xdr:rowOff>
    </xdr:from>
    <xdr:ext cx="599010" cy="259045"/>
    <xdr:sp macro="" textlink="">
      <xdr:nvSpPr>
        <xdr:cNvPr id="650" name="テキスト ボックス 649"/>
        <xdr:cNvSpPr txBox="1"/>
      </xdr:nvSpPr>
      <xdr:spPr>
        <a:xfrm>
          <a:off x="15181795" y="1335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72020</xdr:rowOff>
    </xdr:from>
    <xdr:to>
      <xdr:col>76</xdr:col>
      <xdr:colOff>165100</xdr:colOff>
      <xdr:row>78</xdr:row>
      <xdr:rowOff>2170</xdr:rowOff>
    </xdr:to>
    <xdr:sp macro="" textlink="">
      <xdr:nvSpPr>
        <xdr:cNvPr id="651" name="楕円 650"/>
        <xdr:cNvSpPr/>
      </xdr:nvSpPr>
      <xdr:spPr>
        <a:xfrm>
          <a:off x="14541500" y="1327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164747</xdr:rowOff>
    </xdr:from>
    <xdr:ext cx="599010" cy="259045"/>
    <xdr:sp macro="" textlink="">
      <xdr:nvSpPr>
        <xdr:cNvPr id="652" name="テキスト ボックス 651"/>
        <xdr:cNvSpPr txBox="1"/>
      </xdr:nvSpPr>
      <xdr:spPr>
        <a:xfrm>
          <a:off x="14292795" y="1336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63066</xdr:rowOff>
    </xdr:from>
    <xdr:to>
      <xdr:col>72</xdr:col>
      <xdr:colOff>38100</xdr:colOff>
      <xdr:row>77</xdr:row>
      <xdr:rowOff>164666</xdr:rowOff>
    </xdr:to>
    <xdr:sp macro="" textlink="">
      <xdr:nvSpPr>
        <xdr:cNvPr id="653" name="楕円 652"/>
        <xdr:cNvSpPr/>
      </xdr:nvSpPr>
      <xdr:spPr>
        <a:xfrm>
          <a:off x="13652500" y="1326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155793</xdr:rowOff>
    </xdr:from>
    <xdr:ext cx="599010" cy="259045"/>
    <xdr:sp macro="" textlink="">
      <xdr:nvSpPr>
        <xdr:cNvPr id="654" name="テキスト ボックス 653"/>
        <xdr:cNvSpPr txBox="1"/>
      </xdr:nvSpPr>
      <xdr:spPr>
        <a:xfrm>
          <a:off x="13403795" y="1335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45252</xdr:rowOff>
    </xdr:from>
    <xdr:to>
      <xdr:col>67</xdr:col>
      <xdr:colOff>101600</xdr:colOff>
      <xdr:row>77</xdr:row>
      <xdr:rowOff>146852</xdr:rowOff>
    </xdr:to>
    <xdr:sp macro="" textlink="">
      <xdr:nvSpPr>
        <xdr:cNvPr id="655" name="楕円 654"/>
        <xdr:cNvSpPr/>
      </xdr:nvSpPr>
      <xdr:spPr>
        <a:xfrm>
          <a:off x="12763500" y="1324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163379</xdr:rowOff>
    </xdr:from>
    <xdr:ext cx="599010" cy="259045"/>
    <xdr:sp macro="" textlink="">
      <xdr:nvSpPr>
        <xdr:cNvPr id="656" name="テキスト ボックス 655"/>
        <xdr:cNvSpPr txBox="1"/>
      </xdr:nvSpPr>
      <xdr:spPr>
        <a:xfrm>
          <a:off x="12514795" y="130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168850</xdr:rowOff>
    </xdr:from>
    <xdr:to>
      <xdr:col>85</xdr:col>
      <xdr:colOff>127000</xdr:colOff>
      <xdr:row>99</xdr:row>
      <xdr:rowOff>67458</xdr:rowOff>
    </xdr:to>
    <xdr:cxnSp macro="">
      <xdr:nvCxnSpPr>
        <xdr:cNvPr id="687" name="直線コネクタ 686"/>
        <xdr:cNvCxnSpPr/>
      </xdr:nvCxnSpPr>
      <xdr:spPr>
        <a:xfrm>
          <a:off x="15481300" y="16970950"/>
          <a:ext cx="8382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168850</xdr:rowOff>
    </xdr:from>
    <xdr:to>
      <xdr:col>81</xdr:col>
      <xdr:colOff>50800</xdr:colOff>
      <xdr:row>99</xdr:row>
      <xdr:rowOff>25512</xdr:rowOff>
    </xdr:to>
    <xdr:cxnSp macro="">
      <xdr:nvCxnSpPr>
        <xdr:cNvPr id="690" name="直線コネクタ 689"/>
        <xdr:cNvCxnSpPr/>
      </xdr:nvCxnSpPr>
      <xdr:spPr>
        <a:xfrm flipV="1">
          <a:off x="14592300" y="16970950"/>
          <a:ext cx="889000" cy="2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25512</xdr:rowOff>
    </xdr:from>
    <xdr:to>
      <xdr:col>76</xdr:col>
      <xdr:colOff>114300</xdr:colOff>
      <xdr:row>99</xdr:row>
      <xdr:rowOff>30423</xdr:rowOff>
    </xdr:to>
    <xdr:cxnSp macro="">
      <xdr:nvCxnSpPr>
        <xdr:cNvPr id="693" name="直線コネクタ 692"/>
        <xdr:cNvCxnSpPr/>
      </xdr:nvCxnSpPr>
      <xdr:spPr>
        <a:xfrm flipV="1">
          <a:off x="13703300" y="16999062"/>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30423</xdr:rowOff>
    </xdr:from>
    <xdr:to>
      <xdr:col>71</xdr:col>
      <xdr:colOff>177800</xdr:colOff>
      <xdr:row>99</xdr:row>
      <xdr:rowOff>69008</xdr:rowOff>
    </xdr:to>
    <xdr:cxnSp macro="">
      <xdr:nvCxnSpPr>
        <xdr:cNvPr id="696" name="直線コネクタ 695"/>
        <xdr:cNvCxnSpPr/>
      </xdr:nvCxnSpPr>
      <xdr:spPr>
        <a:xfrm flipV="1">
          <a:off x="12814300" y="17003973"/>
          <a:ext cx="889000" cy="3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123710</xdr:rowOff>
    </xdr:from>
    <xdr:ext cx="534377" cy="259045"/>
    <xdr:sp macro="" textlink="">
      <xdr:nvSpPr>
        <xdr:cNvPr id="700" name="テキスト ボックス 699"/>
        <xdr:cNvSpPr txBox="1"/>
      </xdr:nvSpPr>
      <xdr:spPr>
        <a:xfrm>
          <a:off x="12547111" y="16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16658</xdr:rowOff>
    </xdr:from>
    <xdr:to>
      <xdr:col>85</xdr:col>
      <xdr:colOff>177800</xdr:colOff>
      <xdr:row>99</xdr:row>
      <xdr:rowOff>118258</xdr:rowOff>
    </xdr:to>
    <xdr:sp macro="" textlink="">
      <xdr:nvSpPr>
        <xdr:cNvPr id="706" name="楕円 705"/>
        <xdr:cNvSpPr/>
      </xdr:nvSpPr>
      <xdr:spPr>
        <a:xfrm>
          <a:off x="16268700" y="169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118050</xdr:rowOff>
    </xdr:from>
    <xdr:to>
      <xdr:col>81</xdr:col>
      <xdr:colOff>101600</xdr:colOff>
      <xdr:row>99</xdr:row>
      <xdr:rowOff>48200</xdr:rowOff>
    </xdr:to>
    <xdr:sp macro="" textlink="">
      <xdr:nvSpPr>
        <xdr:cNvPr id="708" name="楕円 707"/>
        <xdr:cNvSpPr/>
      </xdr:nvSpPr>
      <xdr:spPr>
        <a:xfrm>
          <a:off x="15430500" y="1692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64727</xdr:rowOff>
    </xdr:from>
    <xdr:ext cx="534377" cy="259045"/>
    <xdr:sp macro="" textlink="">
      <xdr:nvSpPr>
        <xdr:cNvPr id="709" name="テキスト ボックス 708"/>
        <xdr:cNvSpPr txBox="1"/>
      </xdr:nvSpPr>
      <xdr:spPr>
        <a:xfrm>
          <a:off x="15214111" y="1669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146162</xdr:rowOff>
    </xdr:from>
    <xdr:to>
      <xdr:col>76</xdr:col>
      <xdr:colOff>165100</xdr:colOff>
      <xdr:row>99</xdr:row>
      <xdr:rowOff>76312</xdr:rowOff>
    </xdr:to>
    <xdr:sp macro="" textlink="">
      <xdr:nvSpPr>
        <xdr:cNvPr id="710" name="楕円 709"/>
        <xdr:cNvSpPr/>
      </xdr:nvSpPr>
      <xdr:spPr>
        <a:xfrm>
          <a:off x="14541500" y="169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67439</xdr:rowOff>
    </xdr:from>
    <xdr:ext cx="534377" cy="259045"/>
    <xdr:sp macro="" textlink="">
      <xdr:nvSpPr>
        <xdr:cNvPr id="711" name="テキスト ボックス 710"/>
        <xdr:cNvSpPr txBox="1"/>
      </xdr:nvSpPr>
      <xdr:spPr>
        <a:xfrm>
          <a:off x="14325111" y="1704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151073</xdr:rowOff>
    </xdr:from>
    <xdr:to>
      <xdr:col>72</xdr:col>
      <xdr:colOff>38100</xdr:colOff>
      <xdr:row>99</xdr:row>
      <xdr:rowOff>81223</xdr:rowOff>
    </xdr:to>
    <xdr:sp macro="" textlink="">
      <xdr:nvSpPr>
        <xdr:cNvPr id="712" name="楕円 711"/>
        <xdr:cNvSpPr/>
      </xdr:nvSpPr>
      <xdr:spPr>
        <a:xfrm>
          <a:off x="13652500" y="169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72350</xdr:rowOff>
    </xdr:from>
    <xdr:ext cx="534377" cy="259045"/>
    <xdr:sp macro="" textlink="">
      <xdr:nvSpPr>
        <xdr:cNvPr id="713" name="テキスト ボックス 712"/>
        <xdr:cNvSpPr txBox="1"/>
      </xdr:nvSpPr>
      <xdr:spPr>
        <a:xfrm>
          <a:off x="13436111" y="170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18208</xdr:rowOff>
    </xdr:from>
    <xdr:to>
      <xdr:col>67</xdr:col>
      <xdr:colOff>101600</xdr:colOff>
      <xdr:row>99</xdr:row>
      <xdr:rowOff>119808</xdr:rowOff>
    </xdr:to>
    <xdr:sp macro="" textlink="">
      <xdr:nvSpPr>
        <xdr:cNvPr id="714" name="楕円 713"/>
        <xdr:cNvSpPr/>
      </xdr:nvSpPr>
      <xdr:spPr>
        <a:xfrm>
          <a:off x="12763500" y="169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110935</xdr:rowOff>
    </xdr:from>
    <xdr:ext cx="534377" cy="259045"/>
    <xdr:sp macro="" textlink="">
      <xdr:nvSpPr>
        <xdr:cNvPr id="715" name="テキスト ボックス 714"/>
        <xdr:cNvSpPr txBox="1"/>
      </xdr:nvSpPr>
      <xdr:spPr>
        <a:xfrm>
          <a:off x="12547111" y="170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148996</xdr:rowOff>
    </xdr:from>
    <xdr:to>
      <xdr:col>116</xdr:col>
      <xdr:colOff>63500</xdr:colOff>
      <xdr:row>58</xdr:row>
      <xdr:rowOff>43802</xdr:rowOff>
    </xdr:to>
    <xdr:cxnSp macro="">
      <xdr:nvCxnSpPr>
        <xdr:cNvPr id="801" name="直線コネクタ 800"/>
        <xdr:cNvCxnSpPr/>
      </xdr:nvCxnSpPr>
      <xdr:spPr>
        <a:xfrm>
          <a:off x="21323300" y="9921646"/>
          <a:ext cx="838200" cy="6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124613</xdr:rowOff>
    </xdr:from>
    <xdr:to>
      <xdr:col>111</xdr:col>
      <xdr:colOff>177800</xdr:colOff>
      <xdr:row>57</xdr:row>
      <xdr:rowOff>148996</xdr:rowOff>
    </xdr:to>
    <xdr:cxnSp macro="">
      <xdr:nvCxnSpPr>
        <xdr:cNvPr id="804" name="直線コネクタ 803"/>
        <xdr:cNvCxnSpPr/>
      </xdr:nvCxnSpPr>
      <xdr:spPr>
        <a:xfrm>
          <a:off x="20434300" y="9897263"/>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47460</xdr:rowOff>
    </xdr:from>
    <xdr:to>
      <xdr:col>107</xdr:col>
      <xdr:colOff>50800</xdr:colOff>
      <xdr:row>57</xdr:row>
      <xdr:rowOff>124613</xdr:rowOff>
    </xdr:to>
    <xdr:cxnSp macro="">
      <xdr:nvCxnSpPr>
        <xdr:cNvPr id="807" name="直線コネクタ 806"/>
        <xdr:cNvCxnSpPr/>
      </xdr:nvCxnSpPr>
      <xdr:spPr>
        <a:xfrm>
          <a:off x="19545300" y="9820110"/>
          <a:ext cx="8890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144824</xdr:rowOff>
    </xdr:from>
    <xdr:to>
      <xdr:col>102</xdr:col>
      <xdr:colOff>114300</xdr:colOff>
      <xdr:row>57</xdr:row>
      <xdr:rowOff>47460</xdr:rowOff>
    </xdr:to>
    <xdr:cxnSp macro="">
      <xdr:nvCxnSpPr>
        <xdr:cNvPr id="810" name="直線コネクタ 809"/>
        <xdr:cNvCxnSpPr/>
      </xdr:nvCxnSpPr>
      <xdr:spPr>
        <a:xfrm>
          <a:off x="18656300" y="9746024"/>
          <a:ext cx="889000" cy="7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145070</xdr:rowOff>
    </xdr:from>
    <xdr:ext cx="469744" cy="259045"/>
    <xdr:sp macro="" textlink="">
      <xdr:nvSpPr>
        <xdr:cNvPr id="814" name="テキスト ボックス 813"/>
        <xdr:cNvSpPr txBox="1"/>
      </xdr:nvSpPr>
      <xdr:spPr>
        <a:xfrm>
          <a:off x="18421428" y="100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164452</xdr:rowOff>
    </xdr:from>
    <xdr:to>
      <xdr:col>116</xdr:col>
      <xdr:colOff>114300</xdr:colOff>
      <xdr:row>58</xdr:row>
      <xdr:rowOff>94602</xdr:rowOff>
    </xdr:to>
    <xdr:sp macro="" textlink="">
      <xdr:nvSpPr>
        <xdr:cNvPr id="820" name="楕円 819"/>
        <xdr:cNvSpPr/>
      </xdr:nvSpPr>
      <xdr:spPr>
        <a:xfrm>
          <a:off x="22110700" y="993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15879</xdr:rowOff>
    </xdr:from>
    <xdr:ext cx="469744" cy="259045"/>
    <xdr:sp macro="" textlink="">
      <xdr:nvSpPr>
        <xdr:cNvPr id="821" name="貸付金該当値テキスト"/>
        <xdr:cNvSpPr txBox="1"/>
      </xdr:nvSpPr>
      <xdr:spPr>
        <a:xfrm>
          <a:off x="22212300" y="978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98196</xdr:rowOff>
    </xdr:from>
    <xdr:to>
      <xdr:col>112</xdr:col>
      <xdr:colOff>38100</xdr:colOff>
      <xdr:row>58</xdr:row>
      <xdr:rowOff>28346</xdr:rowOff>
    </xdr:to>
    <xdr:sp macro="" textlink="">
      <xdr:nvSpPr>
        <xdr:cNvPr id="822" name="楕円 821"/>
        <xdr:cNvSpPr/>
      </xdr:nvSpPr>
      <xdr:spPr>
        <a:xfrm>
          <a:off x="21272500" y="98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44873</xdr:rowOff>
    </xdr:from>
    <xdr:ext cx="534377" cy="259045"/>
    <xdr:sp macro="" textlink="">
      <xdr:nvSpPr>
        <xdr:cNvPr id="823" name="テキスト ボックス 822"/>
        <xdr:cNvSpPr txBox="1"/>
      </xdr:nvSpPr>
      <xdr:spPr>
        <a:xfrm>
          <a:off x="21056111" y="96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73813</xdr:rowOff>
    </xdr:from>
    <xdr:to>
      <xdr:col>107</xdr:col>
      <xdr:colOff>101600</xdr:colOff>
      <xdr:row>58</xdr:row>
      <xdr:rowOff>3963</xdr:rowOff>
    </xdr:to>
    <xdr:sp macro="" textlink="">
      <xdr:nvSpPr>
        <xdr:cNvPr id="824" name="楕円 823"/>
        <xdr:cNvSpPr/>
      </xdr:nvSpPr>
      <xdr:spPr>
        <a:xfrm>
          <a:off x="20383500" y="984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20490</xdr:rowOff>
    </xdr:from>
    <xdr:ext cx="534377" cy="259045"/>
    <xdr:sp macro="" textlink="">
      <xdr:nvSpPr>
        <xdr:cNvPr id="825" name="テキスト ボックス 824"/>
        <xdr:cNvSpPr txBox="1"/>
      </xdr:nvSpPr>
      <xdr:spPr>
        <a:xfrm>
          <a:off x="20167111" y="962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168110</xdr:rowOff>
    </xdr:from>
    <xdr:to>
      <xdr:col>102</xdr:col>
      <xdr:colOff>165100</xdr:colOff>
      <xdr:row>57</xdr:row>
      <xdr:rowOff>98260</xdr:rowOff>
    </xdr:to>
    <xdr:sp macro="" textlink="">
      <xdr:nvSpPr>
        <xdr:cNvPr id="826" name="楕円 825"/>
        <xdr:cNvSpPr/>
      </xdr:nvSpPr>
      <xdr:spPr>
        <a:xfrm>
          <a:off x="19494500" y="976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114787</xdr:rowOff>
    </xdr:from>
    <xdr:ext cx="534377" cy="259045"/>
    <xdr:sp macro="" textlink="">
      <xdr:nvSpPr>
        <xdr:cNvPr id="827" name="テキスト ボックス 826"/>
        <xdr:cNvSpPr txBox="1"/>
      </xdr:nvSpPr>
      <xdr:spPr>
        <a:xfrm>
          <a:off x="19278111" y="954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94024</xdr:rowOff>
    </xdr:from>
    <xdr:to>
      <xdr:col>98</xdr:col>
      <xdr:colOff>38100</xdr:colOff>
      <xdr:row>57</xdr:row>
      <xdr:rowOff>24174</xdr:rowOff>
    </xdr:to>
    <xdr:sp macro="" textlink="">
      <xdr:nvSpPr>
        <xdr:cNvPr id="828" name="楕円 827"/>
        <xdr:cNvSpPr/>
      </xdr:nvSpPr>
      <xdr:spPr>
        <a:xfrm>
          <a:off x="18605500" y="96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40701</xdr:rowOff>
    </xdr:from>
    <xdr:ext cx="534377" cy="259045"/>
    <xdr:sp macro="" textlink="">
      <xdr:nvSpPr>
        <xdr:cNvPr id="829" name="テキスト ボックス 828"/>
        <xdr:cNvSpPr txBox="1"/>
      </xdr:nvSpPr>
      <xdr:spPr>
        <a:xfrm>
          <a:off x="18389111" y="947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1091</xdr:rowOff>
    </xdr:from>
    <xdr:to>
      <xdr:col>116</xdr:col>
      <xdr:colOff>63500</xdr:colOff>
      <xdr:row>76</xdr:row>
      <xdr:rowOff>8026</xdr:rowOff>
    </xdr:to>
    <xdr:cxnSp macro="">
      <xdr:nvCxnSpPr>
        <xdr:cNvPr id="856" name="直線コネクタ 855"/>
        <xdr:cNvCxnSpPr/>
      </xdr:nvCxnSpPr>
      <xdr:spPr>
        <a:xfrm>
          <a:off x="21323300" y="13031291"/>
          <a:ext cx="8382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133800</xdr:rowOff>
    </xdr:from>
    <xdr:ext cx="599010" cy="259045"/>
    <xdr:sp macro="" textlink="">
      <xdr:nvSpPr>
        <xdr:cNvPr id="857" name="繰出金平均値テキスト"/>
        <xdr:cNvSpPr txBox="1"/>
      </xdr:nvSpPr>
      <xdr:spPr>
        <a:xfrm>
          <a:off x="22212300" y="12821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1091</xdr:rowOff>
    </xdr:from>
    <xdr:to>
      <xdr:col>111</xdr:col>
      <xdr:colOff>177800</xdr:colOff>
      <xdr:row>76</xdr:row>
      <xdr:rowOff>56553</xdr:rowOff>
    </xdr:to>
    <xdr:cxnSp macro="">
      <xdr:nvCxnSpPr>
        <xdr:cNvPr id="859" name="直線コネクタ 858"/>
        <xdr:cNvCxnSpPr/>
      </xdr:nvCxnSpPr>
      <xdr:spPr>
        <a:xfrm flipV="1">
          <a:off x="20434300" y="13031291"/>
          <a:ext cx="889000" cy="5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170963</xdr:rowOff>
    </xdr:from>
    <xdr:to>
      <xdr:col>107</xdr:col>
      <xdr:colOff>50800</xdr:colOff>
      <xdr:row>76</xdr:row>
      <xdr:rowOff>56553</xdr:rowOff>
    </xdr:to>
    <xdr:cxnSp macro="">
      <xdr:nvCxnSpPr>
        <xdr:cNvPr id="862" name="直線コネクタ 861"/>
        <xdr:cNvCxnSpPr/>
      </xdr:nvCxnSpPr>
      <xdr:spPr>
        <a:xfrm>
          <a:off x="19545300" y="13029713"/>
          <a:ext cx="8890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170963</xdr:rowOff>
    </xdr:from>
    <xdr:to>
      <xdr:col>102</xdr:col>
      <xdr:colOff>114300</xdr:colOff>
      <xdr:row>76</xdr:row>
      <xdr:rowOff>28074</xdr:rowOff>
    </xdr:to>
    <xdr:cxnSp macro="">
      <xdr:nvCxnSpPr>
        <xdr:cNvPr id="865" name="直線コネクタ 864"/>
        <xdr:cNvCxnSpPr/>
      </xdr:nvCxnSpPr>
      <xdr:spPr>
        <a:xfrm flipV="1">
          <a:off x="18656300" y="13029713"/>
          <a:ext cx="889000" cy="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154661</xdr:rowOff>
    </xdr:from>
    <xdr:ext cx="534377" cy="259045"/>
    <xdr:sp macro="" textlink="">
      <xdr:nvSpPr>
        <xdr:cNvPr id="869" name="テキスト ボックス 868"/>
        <xdr:cNvSpPr txBox="1"/>
      </xdr:nvSpPr>
      <xdr:spPr>
        <a:xfrm>
          <a:off x="18389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128677</xdr:rowOff>
    </xdr:from>
    <xdr:to>
      <xdr:col>116</xdr:col>
      <xdr:colOff>114300</xdr:colOff>
      <xdr:row>76</xdr:row>
      <xdr:rowOff>58827</xdr:rowOff>
    </xdr:to>
    <xdr:sp macro="" textlink="">
      <xdr:nvSpPr>
        <xdr:cNvPr id="875" name="楕円 874"/>
        <xdr:cNvSpPr/>
      </xdr:nvSpPr>
      <xdr:spPr>
        <a:xfrm>
          <a:off x="22110700" y="129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107104</xdr:rowOff>
    </xdr:from>
    <xdr:ext cx="599010" cy="259045"/>
    <xdr:sp macro="" textlink="">
      <xdr:nvSpPr>
        <xdr:cNvPr id="876" name="繰出金該当値テキスト"/>
        <xdr:cNvSpPr txBox="1"/>
      </xdr:nvSpPr>
      <xdr:spPr>
        <a:xfrm>
          <a:off x="22212300" y="1296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121741</xdr:rowOff>
    </xdr:from>
    <xdr:to>
      <xdr:col>112</xdr:col>
      <xdr:colOff>38100</xdr:colOff>
      <xdr:row>76</xdr:row>
      <xdr:rowOff>51891</xdr:rowOff>
    </xdr:to>
    <xdr:sp macro="" textlink="">
      <xdr:nvSpPr>
        <xdr:cNvPr id="877" name="楕円 876"/>
        <xdr:cNvSpPr/>
      </xdr:nvSpPr>
      <xdr:spPr>
        <a:xfrm>
          <a:off x="21272500" y="129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43018</xdr:rowOff>
    </xdr:from>
    <xdr:ext cx="599010" cy="259045"/>
    <xdr:sp macro="" textlink="">
      <xdr:nvSpPr>
        <xdr:cNvPr id="878" name="テキスト ボックス 877"/>
        <xdr:cNvSpPr txBox="1"/>
      </xdr:nvSpPr>
      <xdr:spPr>
        <a:xfrm>
          <a:off x="21023795" y="1307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5753</xdr:rowOff>
    </xdr:from>
    <xdr:to>
      <xdr:col>107</xdr:col>
      <xdr:colOff>101600</xdr:colOff>
      <xdr:row>76</xdr:row>
      <xdr:rowOff>107353</xdr:rowOff>
    </xdr:to>
    <xdr:sp macro="" textlink="">
      <xdr:nvSpPr>
        <xdr:cNvPr id="879" name="楕円 878"/>
        <xdr:cNvSpPr/>
      </xdr:nvSpPr>
      <xdr:spPr>
        <a:xfrm>
          <a:off x="20383500" y="130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98480</xdr:rowOff>
    </xdr:from>
    <xdr:ext cx="534377" cy="259045"/>
    <xdr:sp macro="" textlink="">
      <xdr:nvSpPr>
        <xdr:cNvPr id="880" name="テキスト ボックス 879"/>
        <xdr:cNvSpPr txBox="1"/>
      </xdr:nvSpPr>
      <xdr:spPr>
        <a:xfrm>
          <a:off x="20167111" y="131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120163</xdr:rowOff>
    </xdr:from>
    <xdr:to>
      <xdr:col>102</xdr:col>
      <xdr:colOff>165100</xdr:colOff>
      <xdr:row>76</xdr:row>
      <xdr:rowOff>50313</xdr:rowOff>
    </xdr:to>
    <xdr:sp macro="" textlink="">
      <xdr:nvSpPr>
        <xdr:cNvPr id="881" name="楕円 880"/>
        <xdr:cNvSpPr/>
      </xdr:nvSpPr>
      <xdr:spPr>
        <a:xfrm>
          <a:off x="19494500" y="129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41440</xdr:rowOff>
    </xdr:from>
    <xdr:ext cx="599010" cy="259045"/>
    <xdr:sp macro="" textlink="">
      <xdr:nvSpPr>
        <xdr:cNvPr id="882" name="テキスト ボックス 881"/>
        <xdr:cNvSpPr txBox="1"/>
      </xdr:nvSpPr>
      <xdr:spPr>
        <a:xfrm>
          <a:off x="19245795" y="1307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148724</xdr:rowOff>
    </xdr:from>
    <xdr:to>
      <xdr:col>98</xdr:col>
      <xdr:colOff>38100</xdr:colOff>
      <xdr:row>76</xdr:row>
      <xdr:rowOff>78874</xdr:rowOff>
    </xdr:to>
    <xdr:sp macro="" textlink="">
      <xdr:nvSpPr>
        <xdr:cNvPr id="883" name="楕円 882"/>
        <xdr:cNvSpPr/>
      </xdr:nvSpPr>
      <xdr:spPr>
        <a:xfrm>
          <a:off x="18605500" y="130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95401</xdr:rowOff>
    </xdr:from>
    <xdr:ext cx="534377" cy="259045"/>
    <xdr:sp macro="" textlink="">
      <xdr:nvSpPr>
        <xdr:cNvPr id="884" name="テキスト ボックス 883"/>
        <xdr:cNvSpPr txBox="1"/>
      </xdr:nvSpPr>
      <xdr:spPr>
        <a:xfrm>
          <a:off x="18389111" y="1278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人件費と貸付金が類似団体平均値を上回っている。人件費が高い要因は、当町が町立の高等学校１校と保育所３か所を運営していることが大きな要因であるが、前年度と比較し、決算額一般財源で</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百万円、決算額構成比で</a:t>
          </a:r>
          <a:r>
            <a:rPr kumimoji="1" lang="en-US" altLang="ja-JP" sz="1300" baseline="0">
              <a:latin typeface="ＭＳ Ｐゴシック" panose="020B0600070205080204" pitchFamily="50" charset="-128"/>
              <a:ea typeface="ＭＳ Ｐゴシック" panose="020B0600070205080204" pitchFamily="50" charset="-128"/>
            </a:rPr>
            <a:t>2.3</a:t>
          </a:r>
          <a:r>
            <a:rPr kumimoji="1" lang="ja-JP" altLang="en-US" sz="1300" baseline="0">
              <a:latin typeface="ＭＳ Ｐゴシック" panose="020B0600070205080204" pitchFamily="50" charset="-128"/>
              <a:ea typeface="ＭＳ Ｐゴシック" panose="020B0600070205080204" pitchFamily="50" charset="-128"/>
            </a:rPr>
            <a:t>ポイント増加していることから、人口推計に基づく住民１人当たり</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の職員数とコストについて充分な検証を行ったうえで計画的な定員管理を進めていく。決算額構成比のうち、人件費に次いで割合の高い物件費は、類似団体平均値を下回っているものの、労務単価上昇による委託料の増などにより増加傾向にあるため、より一層の節減に努める。普通建設事業</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費と維持補修費は、類似団体平均値を下回っており、全体的な施設の老朽化が加速することが懸念されることから、その他の経費とのバランスを取りながら計画的な施設管理と地方債の発行に努めていく。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4,729
4,689
284.00
4,701,572
4,651,611
49,961
2,906,700
4,898,111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148482</xdr:rowOff>
    </xdr:from>
    <xdr:to>
      <xdr:col>24</xdr:col>
      <xdr:colOff>63500</xdr:colOff>
      <xdr:row>37</xdr:row>
      <xdr:rowOff>155950</xdr:rowOff>
    </xdr:to>
    <xdr:cxnSp macro="">
      <xdr:nvCxnSpPr>
        <xdr:cNvPr id="60" name="直線コネクタ 59"/>
        <xdr:cNvCxnSpPr/>
      </xdr:nvCxnSpPr>
      <xdr:spPr>
        <a:xfrm flipV="1">
          <a:off x="3797300" y="6492132"/>
          <a:ext cx="8382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155473</xdr:rowOff>
    </xdr:from>
    <xdr:to>
      <xdr:col>19</xdr:col>
      <xdr:colOff>177800</xdr:colOff>
      <xdr:row>37</xdr:row>
      <xdr:rowOff>155950</xdr:rowOff>
    </xdr:to>
    <xdr:cxnSp macro="">
      <xdr:nvCxnSpPr>
        <xdr:cNvPr id="63" name="直線コネクタ 62"/>
        <xdr:cNvCxnSpPr/>
      </xdr:nvCxnSpPr>
      <xdr:spPr>
        <a:xfrm>
          <a:off x="2908300" y="6499123"/>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137509</xdr:rowOff>
    </xdr:from>
    <xdr:to>
      <xdr:col>15</xdr:col>
      <xdr:colOff>50800</xdr:colOff>
      <xdr:row>37</xdr:row>
      <xdr:rowOff>155473</xdr:rowOff>
    </xdr:to>
    <xdr:cxnSp macro="">
      <xdr:nvCxnSpPr>
        <xdr:cNvPr id="66" name="直線コネクタ 65"/>
        <xdr:cNvCxnSpPr/>
      </xdr:nvCxnSpPr>
      <xdr:spPr>
        <a:xfrm>
          <a:off x="2019300" y="6481159"/>
          <a:ext cx="889000" cy="1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137509</xdr:rowOff>
    </xdr:from>
    <xdr:to>
      <xdr:col>10</xdr:col>
      <xdr:colOff>114300</xdr:colOff>
      <xdr:row>37</xdr:row>
      <xdr:rowOff>156940</xdr:rowOff>
    </xdr:to>
    <xdr:cxnSp macro="">
      <xdr:nvCxnSpPr>
        <xdr:cNvPr id="69" name="直線コネクタ 68"/>
        <xdr:cNvCxnSpPr/>
      </xdr:nvCxnSpPr>
      <xdr:spPr>
        <a:xfrm flipV="1">
          <a:off x="1130300" y="648115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48258</xdr:rowOff>
    </xdr:from>
    <xdr:ext cx="534377" cy="259045"/>
    <xdr:sp macro="" textlink="">
      <xdr:nvSpPr>
        <xdr:cNvPr id="73" name="テキスト ボックス 72"/>
        <xdr:cNvSpPr txBox="1"/>
      </xdr:nvSpPr>
      <xdr:spPr>
        <a:xfrm>
          <a:off x="863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97682</xdr:rowOff>
    </xdr:from>
    <xdr:to>
      <xdr:col>24</xdr:col>
      <xdr:colOff>114300</xdr:colOff>
      <xdr:row>38</xdr:row>
      <xdr:rowOff>27832</xdr:rowOff>
    </xdr:to>
    <xdr:sp macro="" textlink="">
      <xdr:nvSpPr>
        <xdr:cNvPr id="79" name="楕円 78"/>
        <xdr:cNvSpPr/>
      </xdr:nvSpPr>
      <xdr:spPr>
        <a:xfrm>
          <a:off x="4584700" y="64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12609</xdr:rowOff>
    </xdr:from>
    <xdr:ext cx="534377" cy="259045"/>
    <xdr:sp macro="" textlink="">
      <xdr:nvSpPr>
        <xdr:cNvPr id="80" name="議会費該当値テキスト"/>
        <xdr:cNvSpPr txBox="1"/>
      </xdr:nvSpPr>
      <xdr:spPr>
        <a:xfrm>
          <a:off x="4686300" y="63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105150</xdr:rowOff>
    </xdr:from>
    <xdr:to>
      <xdr:col>20</xdr:col>
      <xdr:colOff>38100</xdr:colOff>
      <xdr:row>38</xdr:row>
      <xdr:rowOff>35300</xdr:rowOff>
    </xdr:to>
    <xdr:sp macro="" textlink="">
      <xdr:nvSpPr>
        <xdr:cNvPr id="81" name="楕円 80"/>
        <xdr:cNvSpPr/>
      </xdr:nvSpPr>
      <xdr:spPr>
        <a:xfrm>
          <a:off x="37465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26426</xdr:rowOff>
    </xdr:from>
    <xdr:ext cx="534377" cy="259045"/>
    <xdr:sp macro="" textlink="">
      <xdr:nvSpPr>
        <xdr:cNvPr id="82" name="テキスト ボックス 81"/>
        <xdr:cNvSpPr txBox="1"/>
      </xdr:nvSpPr>
      <xdr:spPr>
        <a:xfrm>
          <a:off x="3530111" y="65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104673</xdr:rowOff>
    </xdr:from>
    <xdr:to>
      <xdr:col>15</xdr:col>
      <xdr:colOff>101600</xdr:colOff>
      <xdr:row>38</xdr:row>
      <xdr:rowOff>34823</xdr:rowOff>
    </xdr:to>
    <xdr:sp macro="" textlink="">
      <xdr:nvSpPr>
        <xdr:cNvPr id="83" name="楕円 82"/>
        <xdr:cNvSpPr/>
      </xdr:nvSpPr>
      <xdr:spPr>
        <a:xfrm>
          <a:off x="2857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25950</xdr:rowOff>
    </xdr:from>
    <xdr:ext cx="534377" cy="259045"/>
    <xdr:sp macro="" textlink="">
      <xdr:nvSpPr>
        <xdr:cNvPr id="84" name="テキスト ボックス 83"/>
        <xdr:cNvSpPr txBox="1"/>
      </xdr:nvSpPr>
      <xdr:spPr>
        <a:xfrm>
          <a:off x="2641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86709</xdr:rowOff>
    </xdr:from>
    <xdr:to>
      <xdr:col>10</xdr:col>
      <xdr:colOff>165100</xdr:colOff>
      <xdr:row>38</xdr:row>
      <xdr:rowOff>16859</xdr:rowOff>
    </xdr:to>
    <xdr:sp macro="" textlink="">
      <xdr:nvSpPr>
        <xdr:cNvPr id="85" name="楕円 84"/>
        <xdr:cNvSpPr/>
      </xdr:nvSpPr>
      <xdr:spPr>
        <a:xfrm>
          <a:off x="1968500" y="64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7986</xdr:rowOff>
    </xdr:from>
    <xdr:ext cx="534377" cy="259045"/>
    <xdr:sp macro="" textlink="">
      <xdr:nvSpPr>
        <xdr:cNvPr id="86" name="テキスト ボックス 85"/>
        <xdr:cNvSpPr txBox="1"/>
      </xdr:nvSpPr>
      <xdr:spPr>
        <a:xfrm>
          <a:off x="1752111" y="65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106140</xdr:rowOff>
    </xdr:from>
    <xdr:to>
      <xdr:col>6</xdr:col>
      <xdr:colOff>38100</xdr:colOff>
      <xdr:row>38</xdr:row>
      <xdr:rowOff>36291</xdr:rowOff>
    </xdr:to>
    <xdr:sp macro="" textlink="">
      <xdr:nvSpPr>
        <xdr:cNvPr id="87" name="楕円 86"/>
        <xdr:cNvSpPr/>
      </xdr:nvSpPr>
      <xdr:spPr>
        <a:xfrm>
          <a:off x="1079500" y="64497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52817</xdr:rowOff>
    </xdr:from>
    <xdr:ext cx="534377" cy="259045"/>
    <xdr:sp macro="" textlink="">
      <xdr:nvSpPr>
        <xdr:cNvPr id="88" name="テキスト ボックス 87"/>
        <xdr:cNvSpPr txBox="1"/>
      </xdr:nvSpPr>
      <xdr:spPr>
        <a:xfrm>
          <a:off x="863111" y="62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31489</xdr:rowOff>
    </xdr:from>
    <xdr:to>
      <xdr:col>24</xdr:col>
      <xdr:colOff>63500</xdr:colOff>
      <xdr:row>58</xdr:row>
      <xdr:rowOff>60437</xdr:rowOff>
    </xdr:to>
    <xdr:cxnSp macro="">
      <xdr:nvCxnSpPr>
        <xdr:cNvPr id="115" name="直線コネクタ 114"/>
        <xdr:cNvCxnSpPr/>
      </xdr:nvCxnSpPr>
      <xdr:spPr>
        <a:xfrm>
          <a:off x="3797300" y="9975589"/>
          <a:ext cx="8382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31489</xdr:rowOff>
    </xdr:from>
    <xdr:to>
      <xdr:col>19</xdr:col>
      <xdr:colOff>177800</xdr:colOff>
      <xdr:row>58</xdr:row>
      <xdr:rowOff>36029</xdr:rowOff>
    </xdr:to>
    <xdr:cxnSp macro="">
      <xdr:nvCxnSpPr>
        <xdr:cNvPr id="118" name="直線コネクタ 117"/>
        <xdr:cNvCxnSpPr/>
      </xdr:nvCxnSpPr>
      <xdr:spPr>
        <a:xfrm flipV="1">
          <a:off x="2908300" y="9975589"/>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33175</xdr:rowOff>
    </xdr:from>
    <xdr:to>
      <xdr:col>15</xdr:col>
      <xdr:colOff>50800</xdr:colOff>
      <xdr:row>58</xdr:row>
      <xdr:rowOff>36029</xdr:rowOff>
    </xdr:to>
    <xdr:cxnSp macro="">
      <xdr:nvCxnSpPr>
        <xdr:cNvPr id="121" name="直線コネクタ 120"/>
        <xdr:cNvCxnSpPr/>
      </xdr:nvCxnSpPr>
      <xdr:spPr>
        <a:xfrm>
          <a:off x="2019300" y="9977275"/>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33175</xdr:rowOff>
    </xdr:from>
    <xdr:to>
      <xdr:col>10</xdr:col>
      <xdr:colOff>114300</xdr:colOff>
      <xdr:row>58</xdr:row>
      <xdr:rowOff>72906</xdr:rowOff>
    </xdr:to>
    <xdr:cxnSp macro="">
      <xdr:nvCxnSpPr>
        <xdr:cNvPr id="124" name="直線コネクタ 123"/>
        <xdr:cNvCxnSpPr/>
      </xdr:nvCxnSpPr>
      <xdr:spPr>
        <a:xfrm flipV="1">
          <a:off x="1130300" y="9977275"/>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137042</xdr:rowOff>
    </xdr:from>
    <xdr:ext cx="599010" cy="259045"/>
    <xdr:sp macro="" textlink="">
      <xdr:nvSpPr>
        <xdr:cNvPr id="128" name="テキスト ボックス 127"/>
        <xdr:cNvSpPr txBox="1"/>
      </xdr:nvSpPr>
      <xdr:spPr>
        <a:xfrm>
          <a:off x="830795" y="973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9637</xdr:rowOff>
    </xdr:from>
    <xdr:to>
      <xdr:col>24</xdr:col>
      <xdr:colOff>114300</xdr:colOff>
      <xdr:row>58</xdr:row>
      <xdr:rowOff>111237</xdr:rowOff>
    </xdr:to>
    <xdr:sp macro="" textlink="">
      <xdr:nvSpPr>
        <xdr:cNvPr id="134" name="楕円 133"/>
        <xdr:cNvSpPr/>
      </xdr:nvSpPr>
      <xdr:spPr>
        <a:xfrm>
          <a:off x="4584700" y="99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152139</xdr:rowOff>
    </xdr:from>
    <xdr:to>
      <xdr:col>20</xdr:col>
      <xdr:colOff>38100</xdr:colOff>
      <xdr:row>58</xdr:row>
      <xdr:rowOff>82289</xdr:rowOff>
    </xdr:to>
    <xdr:sp macro="" textlink="">
      <xdr:nvSpPr>
        <xdr:cNvPr id="136" name="楕円 135"/>
        <xdr:cNvSpPr/>
      </xdr:nvSpPr>
      <xdr:spPr>
        <a:xfrm>
          <a:off x="3746500" y="99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73416</xdr:rowOff>
    </xdr:from>
    <xdr:ext cx="599010" cy="259045"/>
    <xdr:sp macro="" textlink="">
      <xdr:nvSpPr>
        <xdr:cNvPr id="137" name="テキスト ボックス 136"/>
        <xdr:cNvSpPr txBox="1"/>
      </xdr:nvSpPr>
      <xdr:spPr>
        <a:xfrm>
          <a:off x="3497795" y="1001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156679</xdr:rowOff>
    </xdr:from>
    <xdr:to>
      <xdr:col>15</xdr:col>
      <xdr:colOff>101600</xdr:colOff>
      <xdr:row>58</xdr:row>
      <xdr:rowOff>86829</xdr:rowOff>
    </xdr:to>
    <xdr:sp macro="" textlink="">
      <xdr:nvSpPr>
        <xdr:cNvPr id="138" name="楕円 137"/>
        <xdr:cNvSpPr/>
      </xdr:nvSpPr>
      <xdr:spPr>
        <a:xfrm>
          <a:off x="2857500" y="99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77956</xdr:rowOff>
    </xdr:from>
    <xdr:ext cx="599010" cy="259045"/>
    <xdr:sp macro="" textlink="">
      <xdr:nvSpPr>
        <xdr:cNvPr id="139" name="テキスト ボックス 138"/>
        <xdr:cNvSpPr txBox="1"/>
      </xdr:nvSpPr>
      <xdr:spPr>
        <a:xfrm>
          <a:off x="2608795" y="100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153825</xdr:rowOff>
    </xdr:from>
    <xdr:to>
      <xdr:col>10</xdr:col>
      <xdr:colOff>165100</xdr:colOff>
      <xdr:row>58</xdr:row>
      <xdr:rowOff>83975</xdr:rowOff>
    </xdr:to>
    <xdr:sp macro="" textlink="">
      <xdr:nvSpPr>
        <xdr:cNvPr id="140" name="楕円 139"/>
        <xdr:cNvSpPr/>
      </xdr:nvSpPr>
      <xdr:spPr>
        <a:xfrm>
          <a:off x="1968500" y="99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75102</xdr:rowOff>
    </xdr:from>
    <xdr:ext cx="599010" cy="259045"/>
    <xdr:sp macro="" textlink="">
      <xdr:nvSpPr>
        <xdr:cNvPr id="141" name="テキスト ボックス 140"/>
        <xdr:cNvSpPr txBox="1"/>
      </xdr:nvSpPr>
      <xdr:spPr>
        <a:xfrm>
          <a:off x="1719795" y="1001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22106</xdr:rowOff>
    </xdr:from>
    <xdr:to>
      <xdr:col>6</xdr:col>
      <xdr:colOff>38100</xdr:colOff>
      <xdr:row>58</xdr:row>
      <xdr:rowOff>123706</xdr:rowOff>
    </xdr:to>
    <xdr:sp macro="" textlink="">
      <xdr:nvSpPr>
        <xdr:cNvPr id="142" name="楕円 141"/>
        <xdr:cNvSpPr/>
      </xdr:nvSpPr>
      <xdr:spPr>
        <a:xfrm>
          <a:off x="1079500" y="9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114833</xdr:rowOff>
    </xdr:from>
    <xdr:ext cx="599010" cy="259045"/>
    <xdr:sp macro="" textlink="">
      <xdr:nvSpPr>
        <xdr:cNvPr id="143" name="テキスト ボックス 142"/>
        <xdr:cNvSpPr txBox="1"/>
      </xdr:nvSpPr>
      <xdr:spPr>
        <a:xfrm>
          <a:off x="830795" y="1005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134637</xdr:rowOff>
    </xdr:from>
    <xdr:to>
      <xdr:col>24</xdr:col>
      <xdr:colOff>63500</xdr:colOff>
      <xdr:row>77</xdr:row>
      <xdr:rowOff>144757</xdr:rowOff>
    </xdr:to>
    <xdr:cxnSp macro="">
      <xdr:nvCxnSpPr>
        <xdr:cNvPr id="174" name="直線コネクタ 173"/>
        <xdr:cNvCxnSpPr/>
      </xdr:nvCxnSpPr>
      <xdr:spPr>
        <a:xfrm flipV="1">
          <a:off x="3797300" y="13336287"/>
          <a:ext cx="8382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144757</xdr:rowOff>
    </xdr:from>
    <xdr:to>
      <xdr:col>19</xdr:col>
      <xdr:colOff>177800</xdr:colOff>
      <xdr:row>77</xdr:row>
      <xdr:rowOff>164595</xdr:rowOff>
    </xdr:to>
    <xdr:cxnSp macro="">
      <xdr:nvCxnSpPr>
        <xdr:cNvPr id="177" name="直線コネクタ 176"/>
        <xdr:cNvCxnSpPr/>
      </xdr:nvCxnSpPr>
      <xdr:spPr>
        <a:xfrm flipV="1">
          <a:off x="2908300" y="13346407"/>
          <a:ext cx="889000" cy="1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141066</xdr:rowOff>
    </xdr:from>
    <xdr:to>
      <xdr:col>15</xdr:col>
      <xdr:colOff>50800</xdr:colOff>
      <xdr:row>77</xdr:row>
      <xdr:rowOff>164595</xdr:rowOff>
    </xdr:to>
    <xdr:cxnSp macro="">
      <xdr:nvCxnSpPr>
        <xdr:cNvPr id="180" name="直線コネクタ 179"/>
        <xdr:cNvCxnSpPr/>
      </xdr:nvCxnSpPr>
      <xdr:spPr>
        <a:xfrm>
          <a:off x="2019300" y="13342716"/>
          <a:ext cx="889000" cy="2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141066</xdr:rowOff>
    </xdr:from>
    <xdr:to>
      <xdr:col>10</xdr:col>
      <xdr:colOff>114300</xdr:colOff>
      <xdr:row>77</xdr:row>
      <xdr:rowOff>166643</xdr:rowOff>
    </xdr:to>
    <xdr:cxnSp macro="">
      <xdr:nvCxnSpPr>
        <xdr:cNvPr id="183" name="直線コネクタ 182"/>
        <xdr:cNvCxnSpPr/>
      </xdr:nvCxnSpPr>
      <xdr:spPr>
        <a:xfrm flipV="1">
          <a:off x="1130300" y="13342716"/>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55444</xdr:rowOff>
    </xdr:from>
    <xdr:ext cx="599010" cy="259045"/>
    <xdr:sp macro="" textlink="">
      <xdr:nvSpPr>
        <xdr:cNvPr id="187" name="テキスト ボックス 186"/>
        <xdr:cNvSpPr txBox="1"/>
      </xdr:nvSpPr>
      <xdr:spPr>
        <a:xfrm>
          <a:off x="830795" y="1308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83837</xdr:rowOff>
    </xdr:from>
    <xdr:to>
      <xdr:col>24</xdr:col>
      <xdr:colOff>114300</xdr:colOff>
      <xdr:row>78</xdr:row>
      <xdr:rowOff>13987</xdr:rowOff>
    </xdr:to>
    <xdr:sp macro="" textlink="">
      <xdr:nvSpPr>
        <xdr:cNvPr id="193" name="楕円 192"/>
        <xdr:cNvSpPr/>
      </xdr:nvSpPr>
      <xdr:spPr>
        <a:xfrm>
          <a:off x="4584700" y="1328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28808</xdr:rowOff>
    </xdr:from>
    <xdr:ext cx="599010" cy="259045"/>
    <xdr:sp macro="" textlink="">
      <xdr:nvSpPr>
        <xdr:cNvPr id="194" name="民生費該当値テキスト"/>
        <xdr:cNvSpPr txBox="1"/>
      </xdr:nvSpPr>
      <xdr:spPr>
        <a:xfrm>
          <a:off x="4686300" y="1323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93957</xdr:rowOff>
    </xdr:from>
    <xdr:to>
      <xdr:col>20</xdr:col>
      <xdr:colOff>38100</xdr:colOff>
      <xdr:row>78</xdr:row>
      <xdr:rowOff>24107</xdr:rowOff>
    </xdr:to>
    <xdr:sp macro="" textlink="">
      <xdr:nvSpPr>
        <xdr:cNvPr id="195" name="楕円 194"/>
        <xdr:cNvSpPr/>
      </xdr:nvSpPr>
      <xdr:spPr>
        <a:xfrm>
          <a:off x="3746500" y="132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15234</xdr:rowOff>
    </xdr:from>
    <xdr:ext cx="599010" cy="259045"/>
    <xdr:sp macro="" textlink="">
      <xdr:nvSpPr>
        <xdr:cNvPr id="196" name="テキスト ボックス 195"/>
        <xdr:cNvSpPr txBox="1"/>
      </xdr:nvSpPr>
      <xdr:spPr>
        <a:xfrm>
          <a:off x="3497795" y="1338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113795</xdr:rowOff>
    </xdr:from>
    <xdr:to>
      <xdr:col>15</xdr:col>
      <xdr:colOff>101600</xdr:colOff>
      <xdr:row>78</xdr:row>
      <xdr:rowOff>43945</xdr:rowOff>
    </xdr:to>
    <xdr:sp macro="" textlink="">
      <xdr:nvSpPr>
        <xdr:cNvPr id="197" name="楕円 196"/>
        <xdr:cNvSpPr/>
      </xdr:nvSpPr>
      <xdr:spPr>
        <a:xfrm>
          <a:off x="2857500" y="1331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35072</xdr:rowOff>
    </xdr:from>
    <xdr:ext cx="599010" cy="259045"/>
    <xdr:sp macro="" textlink="">
      <xdr:nvSpPr>
        <xdr:cNvPr id="198" name="テキスト ボックス 197"/>
        <xdr:cNvSpPr txBox="1"/>
      </xdr:nvSpPr>
      <xdr:spPr>
        <a:xfrm>
          <a:off x="2608795" y="1340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90266</xdr:rowOff>
    </xdr:from>
    <xdr:to>
      <xdr:col>10</xdr:col>
      <xdr:colOff>165100</xdr:colOff>
      <xdr:row>78</xdr:row>
      <xdr:rowOff>20416</xdr:rowOff>
    </xdr:to>
    <xdr:sp macro="" textlink="">
      <xdr:nvSpPr>
        <xdr:cNvPr id="199" name="楕円 198"/>
        <xdr:cNvSpPr/>
      </xdr:nvSpPr>
      <xdr:spPr>
        <a:xfrm>
          <a:off x="1968500" y="1329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11543</xdr:rowOff>
    </xdr:from>
    <xdr:ext cx="599010" cy="259045"/>
    <xdr:sp macro="" textlink="">
      <xdr:nvSpPr>
        <xdr:cNvPr id="200" name="テキスト ボックス 199"/>
        <xdr:cNvSpPr txBox="1"/>
      </xdr:nvSpPr>
      <xdr:spPr>
        <a:xfrm>
          <a:off x="1719795" y="133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115843</xdr:rowOff>
    </xdr:from>
    <xdr:to>
      <xdr:col>6</xdr:col>
      <xdr:colOff>38100</xdr:colOff>
      <xdr:row>78</xdr:row>
      <xdr:rowOff>45993</xdr:rowOff>
    </xdr:to>
    <xdr:sp macro="" textlink="">
      <xdr:nvSpPr>
        <xdr:cNvPr id="201" name="楕円 200"/>
        <xdr:cNvSpPr/>
      </xdr:nvSpPr>
      <xdr:spPr>
        <a:xfrm>
          <a:off x="1079500" y="133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37120</xdr:rowOff>
    </xdr:from>
    <xdr:ext cx="599010" cy="259045"/>
    <xdr:sp macro="" textlink="">
      <xdr:nvSpPr>
        <xdr:cNvPr id="202" name="テキスト ボックス 201"/>
        <xdr:cNvSpPr txBox="1"/>
      </xdr:nvSpPr>
      <xdr:spPr>
        <a:xfrm>
          <a:off x="830795" y="1341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111844</xdr:rowOff>
    </xdr:from>
    <xdr:to>
      <xdr:col>24</xdr:col>
      <xdr:colOff>63500</xdr:colOff>
      <xdr:row>97</xdr:row>
      <xdr:rowOff>125831</xdr:rowOff>
    </xdr:to>
    <xdr:cxnSp macro="">
      <xdr:nvCxnSpPr>
        <xdr:cNvPr id="229" name="直線コネクタ 228"/>
        <xdr:cNvCxnSpPr/>
      </xdr:nvCxnSpPr>
      <xdr:spPr>
        <a:xfrm flipV="1">
          <a:off x="3797300" y="16742494"/>
          <a:ext cx="8382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125831</xdr:rowOff>
    </xdr:from>
    <xdr:to>
      <xdr:col>19</xdr:col>
      <xdr:colOff>177800</xdr:colOff>
      <xdr:row>97</xdr:row>
      <xdr:rowOff>140012</xdr:rowOff>
    </xdr:to>
    <xdr:cxnSp macro="">
      <xdr:nvCxnSpPr>
        <xdr:cNvPr id="232" name="直線コネクタ 231"/>
        <xdr:cNvCxnSpPr/>
      </xdr:nvCxnSpPr>
      <xdr:spPr>
        <a:xfrm flipV="1">
          <a:off x="2908300" y="16756481"/>
          <a:ext cx="889000" cy="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140012</xdr:rowOff>
    </xdr:from>
    <xdr:to>
      <xdr:col>15</xdr:col>
      <xdr:colOff>50800</xdr:colOff>
      <xdr:row>97</xdr:row>
      <xdr:rowOff>144680</xdr:rowOff>
    </xdr:to>
    <xdr:cxnSp macro="">
      <xdr:nvCxnSpPr>
        <xdr:cNvPr id="235" name="直線コネクタ 234"/>
        <xdr:cNvCxnSpPr/>
      </xdr:nvCxnSpPr>
      <xdr:spPr>
        <a:xfrm flipV="1">
          <a:off x="2019300" y="16770662"/>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144680</xdr:rowOff>
    </xdr:from>
    <xdr:to>
      <xdr:col>10</xdr:col>
      <xdr:colOff>114300</xdr:colOff>
      <xdr:row>97</xdr:row>
      <xdr:rowOff>149324</xdr:rowOff>
    </xdr:to>
    <xdr:cxnSp macro="">
      <xdr:nvCxnSpPr>
        <xdr:cNvPr id="238" name="直線コネクタ 237"/>
        <xdr:cNvCxnSpPr/>
      </xdr:nvCxnSpPr>
      <xdr:spPr>
        <a:xfrm flipV="1">
          <a:off x="1130300" y="16775330"/>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20748</xdr:rowOff>
    </xdr:from>
    <xdr:ext cx="534377" cy="259045"/>
    <xdr:sp macro="" textlink="">
      <xdr:nvSpPr>
        <xdr:cNvPr id="242" name="テキスト ボックス 241"/>
        <xdr:cNvSpPr txBox="1"/>
      </xdr:nvSpPr>
      <xdr:spPr>
        <a:xfrm>
          <a:off x="863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61044</xdr:rowOff>
    </xdr:from>
    <xdr:to>
      <xdr:col>24</xdr:col>
      <xdr:colOff>114300</xdr:colOff>
      <xdr:row>97</xdr:row>
      <xdr:rowOff>162644</xdr:rowOff>
    </xdr:to>
    <xdr:sp macro="" textlink="">
      <xdr:nvSpPr>
        <xdr:cNvPr id="248" name="楕円 247"/>
        <xdr:cNvSpPr/>
      </xdr:nvSpPr>
      <xdr:spPr>
        <a:xfrm>
          <a:off x="4584700" y="166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39471</xdr:rowOff>
    </xdr:from>
    <xdr:ext cx="534377" cy="259045"/>
    <xdr:sp macro="" textlink="">
      <xdr:nvSpPr>
        <xdr:cNvPr id="249" name="衛生費該当値テキスト"/>
        <xdr:cNvSpPr txBox="1"/>
      </xdr:nvSpPr>
      <xdr:spPr>
        <a:xfrm>
          <a:off x="4686300" y="166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75031</xdr:rowOff>
    </xdr:from>
    <xdr:to>
      <xdr:col>20</xdr:col>
      <xdr:colOff>38100</xdr:colOff>
      <xdr:row>98</xdr:row>
      <xdr:rowOff>5181</xdr:rowOff>
    </xdr:to>
    <xdr:sp macro="" textlink="">
      <xdr:nvSpPr>
        <xdr:cNvPr id="250" name="楕円 249"/>
        <xdr:cNvSpPr/>
      </xdr:nvSpPr>
      <xdr:spPr>
        <a:xfrm>
          <a:off x="3746500" y="167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167758</xdr:rowOff>
    </xdr:from>
    <xdr:ext cx="534377" cy="259045"/>
    <xdr:sp macro="" textlink="">
      <xdr:nvSpPr>
        <xdr:cNvPr id="251" name="テキスト ボックス 250"/>
        <xdr:cNvSpPr txBox="1"/>
      </xdr:nvSpPr>
      <xdr:spPr>
        <a:xfrm>
          <a:off x="3530111" y="16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89212</xdr:rowOff>
    </xdr:from>
    <xdr:to>
      <xdr:col>15</xdr:col>
      <xdr:colOff>101600</xdr:colOff>
      <xdr:row>98</xdr:row>
      <xdr:rowOff>19362</xdr:rowOff>
    </xdr:to>
    <xdr:sp macro="" textlink="">
      <xdr:nvSpPr>
        <xdr:cNvPr id="252" name="楕円 251"/>
        <xdr:cNvSpPr/>
      </xdr:nvSpPr>
      <xdr:spPr>
        <a:xfrm>
          <a:off x="2857500" y="167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10489</xdr:rowOff>
    </xdr:from>
    <xdr:ext cx="534377" cy="259045"/>
    <xdr:sp macro="" textlink="">
      <xdr:nvSpPr>
        <xdr:cNvPr id="253" name="テキスト ボックス 252"/>
        <xdr:cNvSpPr txBox="1"/>
      </xdr:nvSpPr>
      <xdr:spPr>
        <a:xfrm>
          <a:off x="2641111" y="168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93880</xdr:rowOff>
    </xdr:from>
    <xdr:to>
      <xdr:col>10</xdr:col>
      <xdr:colOff>165100</xdr:colOff>
      <xdr:row>98</xdr:row>
      <xdr:rowOff>24030</xdr:rowOff>
    </xdr:to>
    <xdr:sp macro="" textlink="">
      <xdr:nvSpPr>
        <xdr:cNvPr id="254" name="楕円 253"/>
        <xdr:cNvSpPr/>
      </xdr:nvSpPr>
      <xdr:spPr>
        <a:xfrm>
          <a:off x="1968500" y="1672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15157</xdr:rowOff>
    </xdr:from>
    <xdr:ext cx="534377" cy="259045"/>
    <xdr:sp macro="" textlink="">
      <xdr:nvSpPr>
        <xdr:cNvPr id="255" name="テキスト ボックス 254"/>
        <xdr:cNvSpPr txBox="1"/>
      </xdr:nvSpPr>
      <xdr:spPr>
        <a:xfrm>
          <a:off x="1752111" y="168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98524</xdr:rowOff>
    </xdr:from>
    <xdr:to>
      <xdr:col>6</xdr:col>
      <xdr:colOff>38100</xdr:colOff>
      <xdr:row>98</xdr:row>
      <xdr:rowOff>28674</xdr:rowOff>
    </xdr:to>
    <xdr:sp macro="" textlink="">
      <xdr:nvSpPr>
        <xdr:cNvPr id="256" name="楕円 255"/>
        <xdr:cNvSpPr/>
      </xdr:nvSpPr>
      <xdr:spPr>
        <a:xfrm>
          <a:off x="1079500" y="1672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19801</xdr:rowOff>
    </xdr:from>
    <xdr:ext cx="534377" cy="259045"/>
    <xdr:sp macro="" textlink="">
      <xdr:nvSpPr>
        <xdr:cNvPr id="257" name="テキスト ボックス 256"/>
        <xdr:cNvSpPr txBox="1"/>
      </xdr:nvSpPr>
      <xdr:spPr>
        <a:xfrm>
          <a:off x="863111" y="1682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37047</xdr:rowOff>
    </xdr:from>
    <xdr:to>
      <xdr:col>55</xdr:col>
      <xdr:colOff>0</xdr:colOff>
      <xdr:row>38</xdr:row>
      <xdr:rowOff>42926</xdr:rowOff>
    </xdr:to>
    <xdr:cxnSp macro="">
      <xdr:nvCxnSpPr>
        <xdr:cNvPr id="288" name="直線コネクタ 287"/>
        <xdr:cNvCxnSpPr/>
      </xdr:nvCxnSpPr>
      <xdr:spPr>
        <a:xfrm flipV="1">
          <a:off x="9639300" y="6552147"/>
          <a:ext cx="8382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42926</xdr:rowOff>
    </xdr:from>
    <xdr:to>
      <xdr:col>50</xdr:col>
      <xdr:colOff>114300</xdr:colOff>
      <xdr:row>38</xdr:row>
      <xdr:rowOff>46736</xdr:rowOff>
    </xdr:to>
    <xdr:cxnSp macro="">
      <xdr:nvCxnSpPr>
        <xdr:cNvPr id="291" name="直線コネクタ 290"/>
        <xdr:cNvCxnSpPr/>
      </xdr:nvCxnSpPr>
      <xdr:spPr>
        <a:xfrm flipV="1">
          <a:off x="8750300" y="65580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10813</xdr:rowOff>
    </xdr:from>
    <xdr:to>
      <xdr:col>45</xdr:col>
      <xdr:colOff>177800</xdr:colOff>
      <xdr:row>38</xdr:row>
      <xdr:rowOff>46736</xdr:rowOff>
    </xdr:to>
    <xdr:cxnSp macro="">
      <xdr:nvCxnSpPr>
        <xdr:cNvPr id="294" name="直線コネクタ 293"/>
        <xdr:cNvCxnSpPr/>
      </xdr:nvCxnSpPr>
      <xdr:spPr>
        <a:xfrm>
          <a:off x="7861300" y="635446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10813</xdr:rowOff>
    </xdr:from>
    <xdr:to>
      <xdr:col>41</xdr:col>
      <xdr:colOff>50800</xdr:colOff>
      <xdr:row>37</xdr:row>
      <xdr:rowOff>16692</xdr:rowOff>
    </xdr:to>
    <xdr:cxnSp macro="">
      <xdr:nvCxnSpPr>
        <xdr:cNvPr id="297" name="直線コネクタ 296"/>
        <xdr:cNvCxnSpPr/>
      </xdr:nvCxnSpPr>
      <xdr:spPr>
        <a:xfrm flipV="1">
          <a:off x="6972300" y="6354463"/>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xdr:cNvSpPr/>
      </xdr:nvSpPr>
      <xdr:spPr>
        <a:xfrm>
          <a:off x="6921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20628</xdr:rowOff>
    </xdr:from>
    <xdr:ext cx="469744" cy="259045"/>
    <xdr:sp macro="" textlink="">
      <xdr:nvSpPr>
        <xdr:cNvPr id="301" name="テキスト ボックス 300"/>
        <xdr:cNvSpPr txBox="1"/>
      </xdr:nvSpPr>
      <xdr:spPr>
        <a:xfrm>
          <a:off x="6737428" y="67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157698</xdr:rowOff>
    </xdr:from>
    <xdr:to>
      <xdr:col>55</xdr:col>
      <xdr:colOff>50800</xdr:colOff>
      <xdr:row>38</xdr:row>
      <xdr:rowOff>87847</xdr:rowOff>
    </xdr:to>
    <xdr:sp macro="" textlink="">
      <xdr:nvSpPr>
        <xdr:cNvPr id="307" name="楕円 306"/>
        <xdr:cNvSpPr/>
      </xdr:nvSpPr>
      <xdr:spPr>
        <a:xfrm>
          <a:off x="10426700" y="6501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9125</xdr:rowOff>
    </xdr:from>
    <xdr:ext cx="469744" cy="259045"/>
    <xdr:sp macro="" textlink="">
      <xdr:nvSpPr>
        <xdr:cNvPr id="308" name="労働費該当値テキスト"/>
        <xdr:cNvSpPr txBox="1"/>
      </xdr:nvSpPr>
      <xdr:spPr>
        <a:xfrm>
          <a:off x="10528300" y="635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163576</xdr:rowOff>
    </xdr:from>
    <xdr:to>
      <xdr:col>50</xdr:col>
      <xdr:colOff>165100</xdr:colOff>
      <xdr:row>38</xdr:row>
      <xdr:rowOff>93726</xdr:rowOff>
    </xdr:to>
    <xdr:sp macro="" textlink="">
      <xdr:nvSpPr>
        <xdr:cNvPr id="309" name="楕円 308"/>
        <xdr:cNvSpPr/>
      </xdr:nvSpPr>
      <xdr:spPr>
        <a:xfrm>
          <a:off x="9588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110253</xdr:rowOff>
    </xdr:from>
    <xdr:ext cx="469744" cy="259045"/>
    <xdr:sp macro="" textlink="">
      <xdr:nvSpPr>
        <xdr:cNvPr id="310" name="テキスト ボックス 309"/>
        <xdr:cNvSpPr txBox="1"/>
      </xdr:nvSpPr>
      <xdr:spPr>
        <a:xfrm>
          <a:off x="9404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167386</xdr:rowOff>
    </xdr:from>
    <xdr:to>
      <xdr:col>46</xdr:col>
      <xdr:colOff>38100</xdr:colOff>
      <xdr:row>38</xdr:row>
      <xdr:rowOff>97536</xdr:rowOff>
    </xdr:to>
    <xdr:sp macro="" textlink="">
      <xdr:nvSpPr>
        <xdr:cNvPr id="311" name="楕円 310"/>
        <xdr:cNvSpPr/>
      </xdr:nvSpPr>
      <xdr:spPr>
        <a:xfrm>
          <a:off x="86995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114063</xdr:rowOff>
    </xdr:from>
    <xdr:ext cx="469744" cy="259045"/>
    <xdr:sp macro="" textlink="">
      <xdr:nvSpPr>
        <xdr:cNvPr id="312" name="テキスト ボックス 311"/>
        <xdr:cNvSpPr txBox="1"/>
      </xdr:nvSpPr>
      <xdr:spPr>
        <a:xfrm>
          <a:off x="8515428" y="628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131463</xdr:rowOff>
    </xdr:from>
    <xdr:to>
      <xdr:col>41</xdr:col>
      <xdr:colOff>101600</xdr:colOff>
      <xdr:row>37</xdr:row>
      <xdr:rowOff>61613</xdr:rowOff>
    </xdr:to>
    <xdr:sp macro="" textlink="">
      <xdr:nvSpPr>
        <xdr:cNvPr id="313" name="楕円 312"/>
        <xdr:cNvSpPr/>
      </xdr:nvSpPr>
      <xdr:spPr>
        <a:xfrm>
          <a:off x="7810500" y="630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78140</xdr:rowOff>
    </xdr:from>
    <xdr:ext cx="469744" cy="259045"/>
    <xdr:sp macro="" textlink="">
      <xdr:nvSpPr>
        <xdr:cNvPr id="314" name="テキスト ボックス 313"/>
        <xdr:cNvSpPr txBox="1"/>
      </xdr:nvSpPr>
      <xdr:spPr>
        <a:xfrm>
          <a:off x="7626428" y="607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137342</xdr:rowOff>
    </xdr:from>
    <xdr:to>
      <xdr:col>36</xdr:col>
      <xdr:colOff>165100</xdr:colOff>
      <xdr:row>37</xdr:row>
      <xdr:rowOff>67492</xdr:rowOff>
    </xdr:to>
    <xdr:sp macro="" textlink="">
      <xdr:nvSpPr>
        <xdr:cNvPr id="315" name="楕円 314"/>
        <xdr:cNvSpPr/>
      </xdr:nvSpPr>
      <xdr:spPr>
        <a:xfrm>
          <a:off x="6921500" y="630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84019</xdr:rowOff>
    </xdr:from>
    <xdr:ext cx="469744" cy="259045"/>
    <xdr:sp macro="" textlink="">
      <xdr:nvSpPr>
        <xdr:cNvPr id="316" name="テキスト ボックス 315"/>
        <xdr:cNvSpPr txBox="1"/>
      </xdr:nvSpPr>
      <xdr:spPr>
        <a:xfrm>
          <a:off x="6737428" y="60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10172</xdr:rowOff>
    </xdr:from>
    <xdr:to>
      <xdr:col>55</xdr:col>
      <xdr:colOff>0</xdr:colOff>
      <xdr:row>59</xdr:row>
      <xdr:rowOff>15819</xdr:rowOff>
    </xdr:to>
    <xdr:cxnSp macro="">
      <xdr:nvCxnSpPr>
        <xdr:cNvPr id="347" name="直線コネクタ 346"/>
        <xdr:cNvCxnSpPr/>
      </xdr:nvCxnSpPr>
      <xdr:spPr>
        <a:xfrm flipV="1">
          <a:off x="9639300" y="10125722"/>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15819</xdr:rowOff>
    </xdr:from>
    <xdr:to>
      <xdr:col>50</xdr:col>
      <xdr:colOff>114300</xdr:colOff>
      <xdr:row>59</xdr:row>
      <xdr:rowOff>39078</xdr:rowOff>
    </xdr:to>
    <xdr:cxnSp macro="">
      <xdr:nvCxnSpPr>
        <xdr:cNvPr id="350" name="直線コネクタ 349"/>
        <xdr:cNvCxnSpPr/>
      </xdr:nvCxnSpPr>
      <xdr:spPr>
        <a:xfrm flipV="1">
          <a:off x="8750300" y="10131369"/>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39078</xdr:rowOff>
    </xdr:from>
    <xdr:to>
      <xdr:col>45</xdr:col>
      <xdr:colOff>177800</xdr:colOff>
      <xdr:row>59</xdr:row>
      <xdr:rowOff>42556</xdr:rowOff>
    </xdr:to>
    <xdr:cxnSp macro="">
      <xdr:nvCxnSpPr>
        <xdr:cNvPr id="353" name="直線コネクタ 352"/>
        <xdr:cNvCxnSpPr/>
      </xdr:nvCxnSpPr>
      <xdr:spPr>
        <a:xfrm flipV="1">
          <a:off x="7861300" y="10154628"/>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38135</xdr:rowOff>
    </xdr:from>
    <xdr:to>
      <xdr:col>41</xdr:col>
      <xdr:colOff>50800</xdr:colOff>
      <xdr:row>59</xdr:row>
      <xdr:rowOff>42556</xdr:rowOff>
    </xdr:to>
    <xdr:cxnSp macro="">
      <xdr:nvCxnSpPr>
        <xdr:cNvPr id="356" name="直線コネクタ 355"/>
        <xdr:cNvCxnSpPr/>
      </xdr:nvCxnSpPr>
      <xdr:spPr>
        <a:xfrm>
          <a:off x="6972300" y="10153685"/>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67833</xdr:rowOff>
    </xdr:from>
    <xdr:ext cx="534377" cy="259045"/>
    <xdr:sp macro="" textlink="">
      <xdr:nvSpPr>
        <xdr:cNvPr id="360" name="テキスト ボックス 359"/>
        <xdr:cNvSpPr txBox="1"/>
      </xdr:nvSpPr>
      <xdr:spPr>
        <a:xfrm>
          <a:off x="6705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130822</xdr:rowOff>
    </xdr:from>
    <xdr:to>
      <xdr:col>55</xdr:col>
      <xdr:colOff>50800</xdr:colOff>
      <xdr:row>59</xdr:row>
      <xdr:rowOff>60972</xdr:rowOff>
    </xdr:to>
    <xdr:sp macro="" textlink="">
      <xdr:nvSpPr>
        <xdr:cNvPr id="366" name="楕円 365"/>
        <xdr:cNvSpPr/>
      </xdr:nvSpPr>
      <xdr:spPr>
        <a:xfrm>
          <a:off x="10426700" y="100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45749</xdr:rowOff>
    </xdr:from>
    <xdr:ext cx="534377" cy="259045"/>
    <xdr:sp macro="" textlink="">
      <xdr:nvSpPr>
        <xdr:cNvPr id="367" name="農林水産業費該当値テキスト"/>
        <xdr:cNvSpPr txBox="1"/>
      </xdr:nvSpPr>
      <xdr:spPr>
        <a:xfrm>
          <a:off x="10528300" y="998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136469</xdr:rowOff>
    </xdr:from>
    <xdr:to>
      <xdr:col>50</xdr:col>
      <xdr:colOff>165100</xdr:colOff>
      <xdr:row>59</xdr:row>
      <xdr:rowOff>66619</xdr:rowOff>
    </xdr:to>
    <xdr:sp macro="" textlink="">
      <xdr:nvSpPr>
        <xdr:cNvPr id="368" name="楕円 367"/>
        <xdr:cNvSpPr/>
      </xdr:nvSpPr>
      <xdr:spPr>
        <a:xfrm>
          <a:off x="9588500" y="100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57746</xdr:rowOff>
    </xdr:from>
    <xdr:ext cx="534377" cy="259045"/>
    <xdr:sp macro="" textlink="">
      <xdr:nvSpPr>
        <xdr:cNvPr id="369" name="テキスト ボックス 368"/>
        <xdr:cNvSpPr txBox="1"/>
      </xdr:nvSpPr>
      <xdr:spPr>
        <a:xfrm>
          <a:off x="9372111" y="101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159728</xdr:rowOff>
    </xdr:from>
    <xdr:to>
      <xdr:col>46</xdr:col>
      <xdr:colOff>38100</xdr:colOff>
      <xdr:row>59</xdr:row>
      <xdr:rowOff>89878</xdr:rowOff>
    </xdr:to>
    <xdr:sp macro="" textlink="">
      <xdr:nvSpPr>
        <xdr:cNvPr id="370" name="楕円 369"/>
        <xdr:cNvSpPr/>
      </xdr:nvSpPr>
      <xdr:spPr>
        <a:xfrm>
          <a:off x="8699500" y="10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81005</xdr:rowOff>
    </xdr:from>
    <xdr:ext cx="534377" cy="259045"/>
    <xdr:sp macro="" textlink="">
      <xdr:nvSpPr>
        <xdr:cNvPr id="371" name="テキスト ボックス 370"/>
        <xdr:cNvSpPr txBox="1"/>
      </xdr:nvSpPr>
      <xdr:spPr>
        <a:xfrm>
          <a:off x="8483111" y="101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163206</xdr:rowOff>
    </xdr:from>
    <xdr:to>
      <xdr:col>41</xdr:col>
      <xdr:colOff>101600</xdr:colOff>
      <xdr:row>59</xdr:row>
      <xdr:rowOff>93356</xdr:rowOff>
    </xdr:to>
    <xdr:sp macro="" textlink="">
      <xdr:nvSpPr>
        <xdr:cNvPr id="372" name="楕円 371"/>
        <xdr:cNvSpPr/>
      </xdr:nvSpPr>
      <xdr:spPr>
        <a:xfrm>
          <a:off x="7810500" y="1010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84483</xdr:rowOff>
    </xdr:from>
    <xdr:ext cx="534377" cy="259045"/>
    <xdr:sp macro="" textlink="">
      <xdr:nvSpPr>
        <xdr:cNvPr id="373" name="テキスト ボックス 372"/>
        <xdr:cNvSpPr txBox="1"/>
      </xdr:nvSpPr>
      <xdr:spPr>
        <a:xfrm>
          <a:off x="7594111" y="1020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158785</xdr:rowOff>
    </xdr:from>
    <xdr:to>
      <xdr:col>36</xdr:col>
      <xdr:colOff>165100</xdr:colOff>
      <xdr:row>59</xdr:row>
      <xdr:rowOff>88935</xdr:rowOff>
    </xdr:to>
    <xdr:sp macro="" textlink="">
      <xdr:nvSpPr>
        <xdr:cNvPr id="374" name="楕円 373"/>
        <xdr:cNvSpPr/>
      </xdr:nvSpPr>
      <xdr:spPr>
        <a:xfrm>
          <a:off x="6921500" y="101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80062</xdr:rowOff>
    </xdr:from>
    <xdr:ext cx="534377" cy="259045"/>
    <xdr:sp macro="" textlink="">
      <xdr:nvSpPr>
        <xdr:cNvPr id="375" name="テキスト ボックス 374"/>
        <xdr:cNvSpPr txBox="1"/>
      </xdr:nvSpPr>
      <xdr:spPr>
        <a:xfrm>
          <a:off x="6705111" y="1019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83527</xdr:rowOff>
    </xdr:from>
    <xdr:to>
      <xdr:col>55</xdr:col>
      <xdr:colOff>0</xdr:colOff>
      <xdr:row>78</xdr:row>
      <xdr:rowOff>87951</xdr:rowOff>
    </xdr:to>
    <xdr:cxnSp macro="">
      <xdr:nvCxnSpPr>
        <xdr:cNvPr id="402" name="直線コネクタ 401"/>
        <xdr:cNvCxnSpPr/>
      </xdr:nvCxnSpPr>
      <xdr:spPr>
        <a:xfrm>
          <a:off x="9639300" y="13456627"/>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77580</xdr:rowOff>
    </xdr:from>
    <xdr:to>
      <xdr:col>50</xdr:col>
      <xdr:colOff>114300</xdr:colOff>
      <xdr:row>78</xdr:row>
      <xdr:rowOff>83527</xdr:rowOff>
    </xdr:to>
    <xdr:cxnSp macro="">
      <xdr:nvCxnSpPr>
        <xdr:cNvPr id="405" name="直線コネクタ 404"/>
        <xdr:cNvCxnSpPr/>
      </xdr:nvCxnSpPr>
      <xdr:spPr>
        <a:xfrm>
          <a:off x="8750300" y="13450680"/>
          <a:ext cx="889000" cy="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68638</xdr:rowOff>
    </xdr:from>
    <xdr:to>
      <xdr:col>45</xdr:col>
      <xdr:colOff>177800</xdr:colOff>
      <xdr:row>78</xdr:row>
      <xdr:rowOff>77580</xdr:rowOff>
    </xdr:to>
    <xdr:cxnSp macro="">
      <xdr:nvCxnSpPr>
        <xdr:cNvPr id="408" name="直線コネクタ 407"/>
        <xdr:cNvCxnSpPr/>
      </xdr:nvCxnSpPr>
      <xdr:spPr>
        <a:xfrm>
          <a:off x="7861300" y="13441738"/>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68638</xdr:rowOff>
    </xdr:from>
    <xdr:to>
      <xdr:col>41</xdr:col>
      <xdr:colOff>50800</xdr:colOff>
      <xdr:row>78</xdr:row>
      <xdr:rowOff>89897</xdr:rowOff>
    </xdr:to>
    <xdr:cxnSp macro="">
      <xdr:nvCxnSpPr>
        <xdr:cNvPr id="411" name="直線コネクタ 410"/>
        <xdr:cNvCxnSpPr/>
      </xdr:nvCxnSpPr>
      <xdr:spPr>
        <a:xfrm flipV="1">
          <a:off x="6972300" y="13441738"/>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148339</xdr:rowOff>
    </xdr:from>
    <xdr:ext cx="534377" cy="259045"/>
    <xdr:sp macro="" textlink="">
      <xdr:nvSpPr>
        <xdr:cNvPr id="415" name="テキスト ボックス 414"/>
        <xdr:cNvSpPr txBox="1"/>
      </xdr:nvSpPr>
      <xdr:spPr>
        <a:xfrm>
          <a:off x="6705111" y="13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37151</xdr:rowOff>
    </xdr:from>
    <xdr:to>
      <xdr:col>55</xdr:col>
      <xdr:colOff>50800</xdr:colOff>
      <xdr:row>78</xdr:row>
      <xdr:rowOff>138751</xdr:rowOff>
    </xdr:to>
    <xdr:sp macro="" textlink="">
      <xdr:nvSpPr>
        <xdr:cNvPr id="421" name="楕円 420"/>
        <xdr:cNvSpPr/>
      </xdr:nvSpPr>
      <xdr:spPr>
        <a:xfrm>
          <a:off x="10426700" y="134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124515</xdr:rowOff>
    </xdr:from>
    <xdr:ext cx="534377" cy="259045"/>
    <xdr:sp macro="" textlink="">
      <xdr:nvSpPr>
        <xdr:cNvPr id="422" name="商工費該当値テキスト"/>
        <xdr:cNvSpPr txBox="1"/>
      </xdr:nvSpPr>
      <xdr:spPr>
        <a:xfrm>
          <a:off x="10528300" y="1332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32727</xdr:rowOff>
    </xdr:from>
    <xdr:to>
      <xdr:col>50</xdr:col>
      <xdr:colOff>165100</xdr:colOff>
      <xdr:row>78</xdr:row>
      <xdr:rowOff>134327</xdr:rowOff>
    </xdr:to>
    <xdr:sp macro="" textlink="">
      <xdr:nvSpPr>
        <xdr:cNvPr id="423" name="楕円 422"/>
        <xdr:cNvSpPr/>
      </xdr:nvSpPr>
      <xdr:spPr>
        <a:xfrm>
          <a:off x="9588500" y="1340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125454</xdr:rowOff>
    </xdr:from>
    <xdr:ext cx="534377" cy="259045"/>
    <xdr:sp macro="" textlink="">
      <xdr:nvSpPr>
        <xdr:cNvPr id="424" name="テキスト ボックス 423"/>
        <xdr:cNvSpPr txBox="1"/>
      </xdr:nvSpPr>
      <xdr:spPr>
        <a:xfrm>
          <a:off x="9372111" y="134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26780</xdr:rowOff>
    </xdr:from>
    <xdr:to>
      <xdr:col>46</xdr:col>
      <xdr:colOff>38100</xdr:colOff>
      <xdr:row>78</xdr:row>
      <xdr:rowOff>128380</xdr:rowOff>
    </xdr:to>
    <xdr:sp macro="" textlink="">
      <xdr:nvSpPr>
        <xdr:cNvPr id="425" name="楕円 424"/>
        <xdr:cNvSpPr/>
      </xdr:nvSpPr>
      <xdr:spPr>
        <a:xfrm>
          <a:off x="8699500" y="1339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119507</xdr:rowOff>
    </xdr:from>
    <xdr:ext cx="534377" cy="259045"/>
    <xdr:sp macro="" textlink="">
      <xdr:nvSpPr>
        <xdr:cNvPr id="426" name="テキスト ボックス 425"/>
        <xdr:cNvSpPr txBox="1"/>
      </xdr:nvSpPr>
      <xdr:spPr>
        <a:xfrm>
          <a:off x="8483111" y="1349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17838</xdr:rowOff>
    </xdr:from>
    <xdr:to>
      <xdr:col>41</xdr:col>
      <xdr:colOff>101600</xdr:colOff>
      <xdr:row>78</xdr:row>
      <xdr:rowOff>119438</xdr:rowOff>
    </xdr:to>
    <xdr:sp macro="" textlink="">
      <xdr:nvSpPr>
        <xdr:cNvPr id="427" name="楕円 426"/>
        <xdr:cNvSpPr/>
      </xdr:nvSpPr>
      <xdr:spPr>
        <a:xfrm>
          <a:off x="7810500" y="133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110565</xdr:rowOff>
    </xdr:from>
    <xdr:ext cx="534377" cy="259045"/>
    <xdr:sp macro="" textlink="">
      <xdr:nvSpPr>
        <xdr:cNvPr id="428" name="テキスト ボックス 427"/>
        <xdr:cNvSpPr txBox="1"/>
      </xdr:nvSpPr>
      <xdr:spPr>
        <a:xfrm>
          <a:off x="7594111" y="134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39097</xdr:rowOff>
    </xdr:from>
    <xdr:to>
      <xdr:col>36</xdr:col>
      <xdr:colOff>165100</xdr:colOff>
      <xdr:row>78</xdr:row>
      <xdr:rowOff>140697</xdr:rowOff>
    </xdr:to>
    <xdr:sp macro="" textlink="">
      <xdr:nvSpPr>
        <xdr:cNvPr id="429" name="楕円 428"/>
        <xdr:cNvSpPr/>
      </xdr:nvSpPr>
      <xdr:spPr>
        <a:xfrm>
          <a:off x="6921500" y="134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131824</xdr:rowOff>
    </xdr:from>
    <xdr:ext cx="534377" cy="259045"/>
    <xdr:sp macro="" textlink="">
      <xdr:nvSpPr>
        <xdr:cNvPr id="430" name="テキスト ボックス 429"/>
        <xdr:cNvSpPr txBox="1"/>
      </xdr:nvSpPr>
      <xdr:spPr>
        <a:xfrm>
          <a:off x="6705111" y="1350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129387</xdr:rowOff>
    </xdr:from>
    <xdr:to>
      <xdr:col>55</xdr:col>
      <xdr:colOff>0</xdr:colOff>
      <xdr:row>97</xdr:row>
      <xdr:rowOff>138829</xdr:rowOff>
    </xdr:to>
    <xdr:cxnSp macro="">
      <xdr:nvCxnSpPr>
        <xdr:cNvPr id="455" name="直線コネクタ 454"/>
        <xdr:cNvCxnSpPr/>
      </xdr:nvCxnSpPr>
      <xdr:spPr>
        <a:xfrm>
          <a:off x="9639300" y="16760037"/>
          <a:ext cx="838200" cy="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129387</xdr:rowOff>
    </xdr:from>
    <xdr:to>
      <xdr:col>50</xdr:col>
      <xdr:colOff>114300</xdr:colOff>
      <xdr:row>97</xdr:row>
      <xdr:rowOff>136733</xdr:rowOff>
    </xdr:to>
    <xdr:cxnSp macro="">
      <xdr:nvCxnSpPr>
        <xdr:cNvPr id="458" name="直線コネクタ 457"/>
        <xdr:cNvCxnSpPr/>
      </xdr:nvCxnSpPr>
      <xdr:spPr>
        <a:xfrm flipV="1">
          <a:off x="8750300" y="16760037"/>
          <a:ext cx="889000" cy="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136733</xdr:rowOff>
    </xdr:from>
    <xdr:to>
      <xdr:col>45</xdr:col>
      <xdr:colOff>177800</xdr:colOff>
      <xdr:row>97</xdr:row>
      <xdr:rowOff>139410</xdr:rowOff>
    </xdr:to>
    <xdr:cxnSp macro="">
      <xdr:nvCxnSpPr>
        <xdr:cNvPr id="461" name="直線コネクタ 460"/>
        <xdr:cNvCxnSpPr/>
      </xdr:nvCxnSpPr>
      <xdr:spPr>
        <a:xfrm flipV="1">
          <a:off x="7861300" y="16767383"/>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134017</xdr:rowOff>
    </xdr:from>
    <xdr:to>
      <xdr:col>41</xdr:col>
      <xdr:colOff>50800</xdr:colOff>
      <xdr:row>97</xdr:row>
      <xdr:rowOff>139410</xdr:rowOff>
    </xdr:to>
    <xdr:cxnSp macro="">
      <xdr:nvCxnSpPr>
        <xdr:cNvPr id="464" name="直線コネクタ 463"/>
        <xdr:cNvCxnSpPr/>
      </xdr:nvCxnSpPr>
      <xdr:spPr>
        <a:xfrm>
          <a:off x="6972300" y="16764667"/>
          <a:ext cx="889000" cy="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13236</xdr:rowOff>
    </xdr:from>
    <xdr:ext cx="534377" cy="259045"/>
    <xdr:sp macro="" textlink="">
      <xdr:nvSpPr>
        <xdr:cNvPr id="468" name="テキスト ボックス 467"/>
        <xdr:cNvSpPr txBox="1"/>
      </xdr:nvSpPr>
      <xdr:spPr>
        <a:xfrm>
          <a:off x="6705111" y="168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88029</xdr:rowOff>
    </xdr:from>
    <xdr:to>
      <xdr:col>55</xdr:col>
      <xdr:colOff>50800</xdr:colOff>
      <xdr:row>98</xdr:row>
      <xdr:rowOff>18179</xdr:rowOff>
    </xdr:to>
    <xdr:sp macro="" textlink="">
      <xdr:nvSpPr>
        <xdr:cNvPr id="474" name="楕円 473"/>
        <xdr:cNvSpPr/>
      </xdr:nvSpPr>
      <xdr:spPr>
        <a:xfrm>
          <a:off x="10426700" y="167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78587</xdr:rowOff>
    </xdr:from>
    <xdr:to>
      <xdr:col>50</xdr:col>
      <xdr:colOff>165100</xdr:colOff>
      <xdr:row>98</xdr:row>
      <xdr:rowOff>8737</xdr:rowOff>
    </xdr:to>
    <xdr:sp macro="" textlink="">
      <xdr:nvSpPr>
        <xdr:cNvPr id="476" name="楕円 475"/>
        <xdr:cNvSpPr/>
      </xdr:nvSpPr>
      <xdr:spPr>
        <a:xfrm>
          <a:off x="9588500" y="167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171314</xdr:rowOff>
    </xdr:from>
    <xdr:ext cx="599010" cy="259045"/>
    <xdr:sp macro="" textlink="">
      <xdr:nvSpPr>
        <xdr:cNvPr id="477" name="テキスト ボックス 476"/>
        <xdr:cNvSpPr txBox="1"/>
      </xdr:nvSpPr>
      <xdr:spPr>
        <a:xfrm>
          <a:off x="9339795" y="16801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85933</xdr:rowOff>
    </xdr:from>
    <xdr:to>
      <xdr:col>46</xdr:col>
      <xdr:colOff>38100</xdr:colOff>
      <xdr:row>98</xdr:row>
      <xdr:rowOff>16083</xdr:rowOff>
    </xdr:to>
    <xdr:sp macro="" textlink="">
      <xdr:nvSpPr>
        <xdr:cNvPr id="478" name="楕円 477"/>
        <xdr:cNvSpPr/>
      </xdr:nvSpPr>
      <xdr:spPr>
        <a:xfrm>
          <a:off x="8699500" y="1671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7210</xdr:rowOff>
    </xdr:from>
    <xdr:ext cx="599010" cy="259045"/>
    <xdr:sp macro="" textlink="">
      <xdr:nvSpPr>
        <xdr:cNvPr id="479" name="テキスト ボックス 478"/>
        <xdr:cNvSpPr txBox="1"/>
      </xdr:nvSpPr>
      <xdr:spPr>
        <a:xfrm>
          <a:off x="8450795" y="1680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88610</xdr:rowOff>
    </xdr:from>
    <xdr:to>
      <xdr:col>41</xdr:col>
      <xdr:colOff>101600</xdr:colOff>
      <xdr:row>98</xdr:row>
      <xdr:rowOff>18760</xdr:rowOff>
    </xdr:to>
    <xdr:sp macro="" textlink="">
      <xdr:nvSpPr>
        <xdr:cNvPr id="480" name="楕円 479"/>
        <xdr:cNvSpPr/>
      </xdr:nvSpPr>
      <xdr:spPr>
        <a:xfrm>
          <a:off x="7810500" y="167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9887</xdr:rowOff>
    </xdr:from>
    <xdr:ext cx="599010" cy="259045"/>
    <xdr:sp macro="" textlink="">
      <xdr:nvSpPr>
        <xdr:cNvPr id="481" name="テキスト ボックス 480"/>
        <xdr:cNvSpPr txBox="1"/>
      </xdr:nvSpPr>
      <xdr:spPr>
        <a:xfrm>
          <a:off x="7561795" y="1681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83217</xdr:rowOff>
    </xdr:from>
    <xdr:to>
      <xdr:col>36</xdr:col>
      <xdr:colOff>165100</xdr:colOff>
      <xdr:row>98</xdr:row>
      <xdr:rowOff>13367</xdr:rowOff>
    </xdr:to>
    <xdr:sp macro="" textlink="">
      <xdr:nvSpPr>
        <xdr:cNvPr id="482" name="楕円 481"/>
        <xdr:cNvSpPr/>
      </xdr:nvSpPr>
      <xdr:spPr>
        <a:xfrm>
          <a:off x="6921500" y="1671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29894</xdr:rowOff>
    </xdr:from>
    <xdr:ext cx="599010" cy="259045"/>
    <xdr:sp macro="" textlink="">
      <xdr:nvSpPr>
        <xdr:cNvPr id="483" name="テキスト ボックス 482"/>
        <xdr:cNvSpPr txBox="1"/>
      </xdr:nvSpPr>
      <xdr:spPr>
        <a:xfrm>
          <a:off x="6672795" y="1648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122402</xdr:rowOff>
    </xdr:from>
    <xdr:to>
      <xdr:col>85</xdr:col>
      <xdr:colOff>127000</xdr:colOff>
      <xdr:row>38</xdr:row>
      <xdr:rowOff>132676</xdr:rowOff>
    </xdr:to>
    <xdr:cxnSp macro="">
      <xdr:nvCxnSpPr>
        <xdr:cNvPr id="514" name="直線コネクタ 513"/>
        <xdr:cNvCxnSpPr/>
      </xdr:nvCxnSpPr>
      <xdr:spPr>
        <a:xfrm flipV="1">
          <a:off x="15481300" y="6637502"/>
          <a:ext cx="838200" cy="1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132676</xdr:rowOff>
    </xdr:from>
    <xdr:to>
      <xdr:col>81</xdr:col>
      <xdr:colOff>50800</xdr:colOff>
      <xdr:row>38</xdr:row>
      <xdr:rowOff>145183</xdr:rowOff>
    </xdr:to>
    <xdr:cxnSp macro="">
      <xdr:nvCxnSpPr>
        <xdr:cNvPr id="517" name="直線コネクタ 516"/>
        <xdr:cNvCxnSpPr/>
      </xdr:nvCxnSpPr>
      <xdr:spPr>
        <a:xfrm flipV="1">
          <a:off x="14592300" y="6647776"/>
          <a:ext cx="889000" cy="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122052</xdr:rowOff>
    </xdr:from>
    <xdr:to>
      <xdr:col>76</xdr:col>
      <xdr:colOff>114300</xdr:colOff>
      <xdr:row>38</xdr:row>
      <xdr:rowOff>145183</xdr:rowOff>
    </xdr:to>
    <xdr:cxnSp macro="">
      <xdr:nvCxnSpPr>
        <xdr:cNvPr id="520" name="直線コネクタ 519"/>
        <xdr:cNvCxnSpPr/>
      </xdr:nvCxnSpPr>
      <xdr:spPr>
        <a:xfrm>
          <a:off x="13703300" y="6637152"/>
          <a:ext cx="889000" cy="2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61231</xdr:rowOff>
    </xdr:from>
    <xdr:to>
      <xdr:col>71</xdr:col>
      <xdr:colOff>177800</xdr:colOff>
      <xdr:row>38</xdr:row>
      <xdr:rowOff>122052</xdr:rowOff>
    </xdr:to>
    <xdr:cxnSp macro="">
      <xdr:nvCxnSpPr>
        <xdr:cNvPr id="523" name="直線コネクタ 522"/>
        <xdr:cNvCxnSpPr/>
      </xdr:nvCxnSpPr>
      <xdr:spPr>
        <a:xfrm>
          <a:off x="12814300" y="6576331"/>
          <a:ext cx="889000" cy="6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157265</xdr:rowOff>
    </xdr:from>
    <xdr:ext cx="534377" cy="259045"/>
    <xdr:sp macro="" textlink="">
      <xdr:nvSpPr>
        <xdr:cNvPr id="527" name="テキスト ボックス 526"/>
        <xdr:cNvSpPr txBox="1"/>
      </xdr:nvSpPr>
      <xdr:spPr>
        <a:xfrm>
          <a:off x="12547111" y="66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71602</xdr:rowOff>
    </xdr:from>
    <xdr:to>
      <xdr:col>85</xdr:col>
      <xdr:colOff>177800</xdr:colOff>
      <xdr:row>39</xdr:row>
      <xdr:rowOff>1752</xdr:rowOff>
    </xdr:to>
    <xdr:sp macro="" textlink="">
      <xdr:nvSpPr>
        <xdr:cNvPr id="533" name="楕円 532"/>
        <xdr:cNvSpPr/>
      </xdr:nvSpPr>
      <xdr:spPr>
        <a:xfrm>
          <a:off x="16268700" y="65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50029</xdr:rowOff>
    </xdr:from>
    <xdr:ext cx="534377" cy="259045"/>
    <xdr:sp macro="" textlink="">
      <xdr:nvSpPr>
        <xdr:cNvPr id="534" name="消防費該当値テキスト"/>
        <xdr:cNvSpPr txBox="1"/>
      </xdr:nvSpPr>
      <xdr:spPr>
        <a:xfrm>
          <a:off x="16370300" y="656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81876</xdr:rowOff>
    </xdr:from>
    <xdr:to>
      <xdr:col>81</xdr:col>
      <xdr:colOff>101600</xdr:colOff>
      <xdr:row>39</xdr:row>
      <xdr:rowOff>12026</xdr:rowOff>
    </xdr:to>
    <xdr:sp macro="" textlink="">
      <xdr:nvSpPr>
        <xdr:cNvPr id="535" name="楕円 534"/>
        <xdr:cNvSpPr/>
      </xdr:nvSpPr>
      <xdr:spPr>
        <a:xfrm>
          <a:off x="15430500" y="65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3153</xdr:rowOff>
    </xdr:from>
    <xdr:ext cx="534377" cy="259045"/>
    <xdr:sp macro="" textlink="">
      <xdr:nvSpPr>
        <xdr:cNvPr id="536" name="テキスト ボックス 535"/>
        <xdr:cNvSpPr txBox="1"/>
      </xdr:nvSpPr>
      <xdr:spPr>
        <a:xfrm>
          <a:off x="15214111" y="66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94383</xdr:rowOff>
    </xdr:from>
    <xdr:to>
      <xdr:col>76</xdr:col>
      <xdr:colOff>165100</xdr:colOff>
      <xdr:row>39</xdr:row>
      <xdr:rowOff>24533</xdr:rowOff>
    </xdr:to>
    <xdr:sp macro="" textlink="">
      <xdr:nvSpPr>
        <xdr:cNvPr id="537" name="楕円 536"/>
        <xdr:cNvSpPr/>
      </xdr:nvSpPr>
      <xdr:spPr>
        <a:xfrm>
          <a:off x="14541500" y="66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15660</xdr:rowOff>
    </xdr:from>
    <xdr:ext cx="534377" cy="259045"/>
    <xdr:sp macro="" textlink="">
      <xdr:nvSpPr>
        <xdr:cNvPr id="538" name="テキスト ボックス 537"/>
        <xdr:cNvSpPr txBox="1"/>
      </xdr:nvSpPr>
      <xdr:spPr>
        <a:xfrm>
          <a:off x="14325111" y="67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71252</xdr:rowOff>
    </xdr:from>
    <xdr:to>
      <xdr:col>72</xdr:col>
      <xdr:colOff>38100</xdr:colOff>
      <xdr:row>39</xdr:row>
      <xdr:rowOff>1402</xdr:rowOff>
    </xdr:to>
    <xdr:sp macro="" textlink="">
      <xdr:nvSpPr>
        <xdr:cNvPr id="539" name="楕円 538"/>
        <xdr:cNvSpPr/>
      </xdr:nvSpPr>
      <xdr:spPr>
        <a:xfrm>
          <a:off x="13652500" y="65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163979</xdr:rowOff>
    </xdr:from>
    <xdr:ext cx="534377" cy="259045"/>
    <xdr:sp macro="" textlink="">
      <xdr:nvSpPr>
        <xdr:cNvPr id="540" name="テキスト ボックス 539"/>
        <xdr:cNvSpPr txBox="1"/>
      </xdr:nvSpPr>
      <xdr:spPr>
        <a:xfrm>
          <a:off x="13436111" y="667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10431</xdr:rowOff>
    </xdr:from>
    <xdr:to>
      <xdr:col>67</xdr:col>
      <xdr:colOff>101600</xdr:colOff>
      <xdr:row>38</xdr:row>
      <xdr:rowOff>112031</xdr:rowOff>
    </xdr:to>
    <xdr:sp macro="" textlink="">
      <xdr:nvSpPr>
        <xdr:cNvPr id="541" name="楕円 540"/>
        <xdr:cNvSpPr/>
      </xdr:nvSpPr>
      <xdr:spPr>
        <a:xfrm>
          <a:off x="12763500" y="65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128559</xdr:rowOff>
    </xdr:from>
    <xdr:ext cx="534377" cy="259045"/>
    <xdr:sp macro="" textlink="">
      <xdr:nvSpPr>
        <xdr:cNvPr id="542" name="テキスト ボックス 541"/>
        <xdr:cNvSpPr txBox="1"/>
      </xdr:nvSpPr>
      <xdr:spPr>
        <a:xfrm>
          <a:off x="12547111" y="630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11481</xdr:rowOff>
    </xdr:from>
    <xdr:to>
      <xdr:col>85</xdr:col>
      <xdr:colOff>127000</xdr:colOff>
      <xdr:row>57</xdr:row>
      <xdr:rowOff>16034</xdr:rowOff>
    </xdr:to>
    <xdr:cxnSp macro="">
      <xdr:nvCxnSpPr>
        <xdr:cNvPr id="569" name="直線コネクタ 568"/>
        <xdr:cNvCxnSpPr/>
      </xdr:nvCxnSpPr>
      <xdr:spPr>
        <a:xfrm>
          <a:off x="15481300" y="9784131"/>
          <a:ext cx="8382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130340</xdr:rowOff>
    </xdr:from>
    <xdr:ext cx="599010" cy="259045"/>
    <xdr:sp macro="" textlink="">
      <xdr:nvSpPr>
        <xdr:cNvPr id="570" name="教育費平均値テキスト"/>
        <xdr:cNvSpPr txBox="1"/>
      </xdr:nvSpPr>
      <xdr:spPr>
        <a:xfrm>
          <a:off x="16370300" y="9731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156838</xdr:rowOff>
    </xdr:from>
    <xdr:to>
      <xdr:col>81</xdr:col>
      <xdr:colOff>50800</xdr:colOff>
      <xdr:row>57</xdr:row>
      <xdr:rowOff>11481</xdr:rowOff>
    </xdr:to>
    <xdr:cxnSp macro="">
      <xdr:nvCxnSpPr>
        <xdr:cNvPr id="572" name="直線コネクタ 571"/>
        <xdr:cNvCxnSpPr/>
      </xdr:nvCxnSpPr>
      <xdr:spPr>
        <a:xfrm>
          <a:off x="14592300" y="9758038"/>
          <a:ext cx="889000" cy="2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151018</xdr:rowOff>
    </xdr:from>
    <xdr:to>
      <xdr:col>76</xdr:col>
      <xdr:colOff>114300</xdr:colOff>
      <xdr:row>56</xdr:row>
      <xdr:rowOff>156838</xdr:rowOff>
    </xdr:to>
    <xdr:cxnSp macro="">
      <xdr:nvCxnSpPr>
        <xdr:cNvPr id="575" name="直線コネクタ 574"/>
        <xdr:cNvCxnSpPr/>
      </xdr:nvCxnSpPr>
      <xdr:spPr>
        <a:xfrm>
          <a:off x="13703300" y="9752218"/>
          <a:ext cx="8890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151018</xdr:rowOff>
    </xdr:from>
    <xdr:to>
      <xdr:col>71</xdr:col>
      <xdr:colOff>177800</xdr:colOff>
      <xdr:row>57</xdr:row>
      <xdr:rowOff>15879</xdr:rowOff>
    </xdr:to>
    <xdr:cxnSp macro="">
      <xdr:nvCxnSpPr>
        <xdr:cNvPr id="578" name="直線コネクタ 577"/>
        <xdr:cNvCxnSpPr/>
      </xdr:nvCxnSpPr>
      <xdr:spPr>
        <a:xfrm flipV="1">
          <a:off x="12814300" y="9752218"/>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50703</xdr:rowOff>
    </xdr:from>
    <xdr:ext cx="599010" cy="259045"/>
    <xdr:sp macro="" textlink="">
      <xdr:nvSpPr>
        <xdr:cNvPr id="580" name="テキスト ボックス 579"/>
        <xdr:cNvSpPr txBox="1"/>
      </xdr:nvSpPr>
      <xdr:spPr>
        <a:xfrm>
          <a:off x="13403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139313</xdr:rowOff>
    </xdr:from>
    <xdr:ext cx="534377" cy="259045"/>
    <xdr:sp macro="" textlink="">
      <xdr:nvSpPr>
        <xdr:cNvPr id="582" name="テキスト ボックス 581"/>
        <xdr:cNvSpPr txBox="1"/>
      </xdr:nvSpPr>
      <xdr:spPr>
        <a:xfrm>
          <a:off x="12547111" y="99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136684</xdr:rowOff>
    </xdr:from>
    <xdr:to>
      <xdr:col>85</xdr:col>
      <xdr:colOff>177800</xdr:colOff>
      <xdr:row>57</xdr:row>
      <xdr:rowOff>66834</xdr:rowOff>
    </xdr:to>
    <xdr:sp macro="" textlink="">
      <xdr:nvSpPr>
        <xdr:cNvPr id="588" name="楕円 587"/>
        <xdr:cNvSpPr/>
      </xdr:nvSpPr>
      <xdr:spPr>
        <a:xfrm>
          <a:off x="16268700" y="97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159561</xdr:rowOff>
    </xdr:from>
    <xdr:ext cx="599010" cy="259045"/>
    <xdr:sp macro="" textlink="">
      <xdr:nvSpPr>
        <xdr:cNvPr id="589" name="教育費該当値テキスト"/>
        <xdr:cNvSpPr txBox="1"/>
      </xdr:nvSpPr>
      <xdr:spPr>
        <a:xfrm>
          <a:off x="16370300" y="958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132131</xdr:rowOff>
    </xdr:from>
    <xdr:to>
      <xdr:col>81</xdr:col>
      <xdr:colOff>101600</xdr:colOff>
      <xdr:row>57</xdr:row>
      <xdr:rowOff>62281</xdr:rowOff>
    </xdr:to>
    <xdr:sp macro="" textlink="">
      <xdr:nvSpPr>
        <xdr:cNvPr id="590" name="楕円 589"/>
        <xdr:cNvSpPr/>
      </xdr:nvSpPr>
      <xdr:spPr>
        <a:xfrm>
          <a:off x="15430500" y="97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78808</xdr:rowOff>
    </xdr:from>
    <xdr:ext cx="599010" cy="259045"/>
    <xdr:sp macro="" textlink="">
      <xdr:nvSpPr>
        <xdr:cNvPr id="591" name="テキスト ボックス 590"/>
        <xdr:cNvSpPr txBox="1"/>
      </xdr:nvSpPr>
      <xdr:spPr>
        <a:xfrm>
          <a:off x="15181795" y="950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106038</xdr:rowOff>
    </xdr:from>
    <xdr:to>
      <xdr:col>76</xdr:col>
      <xdr:colOff>165100</xdr:colOff>
      <xdr:row>57</xdr:row>
      <xdr:rowOff>36188</xdr:rowOff>
    </xdr:to>
    <xdr:sp macro="" textlink="">
      <xdr:nvSpPr>
        <xdr:cNvPr id="592" name="楕円 591"/>
        <xdr:cNvSpPr/>
      </xdr:nvSpPr>
      <xdr:spPr>
        <a:xfrm>
          <a:off x="14541500" y="97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52715</xdr:rowOff>
    </xdr:from>
    <xdr:ext cx="599010" cy="259045"/>
    <xdr:sp macro="" textlink="">
      <xdr:nvSpPr>
        <xdr:cNvPr id="593" name="テキスト ボックス 592"/>
        <xdr:cNvSpPr txBox="1"/>
      </xdr:nvSpPr>
      <xdr:spPr>
        <a:xfrm>
          <a:off x="14292795" y="94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100218</xdr:rowOff>
    </xdr:from>
    <xdr:to>
      <xdr:col>72</xdr:col>
      <xdr:colOff>38100</xdr:colOff>
      <xdr:row>57</xdr:row>
      <xdr:rowOff>30368</xdr:rowOff>
    </xdr:to>
    <xdr:sp macro="" textlink="">
      <xdr:nvSpPr>
        <xdr:cNvPr id="594" name="楕円 593"/>
        <xdr:cNvSpPr/>
      </xdr:nvSpPr>
      <xdr:spPr>
        <a:xfrm>
          <a:off x="13652500" y="97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46895</xdr:rowOff>
    </xdr:from>
    <xdr:ext cx="599010" cy="259045"/>
    <xdr:sp macro="" textlink="">
      <xdr:nvSpPr>
        <xdr:cNvPr id="595" name="テキスト ボックス 594"/>
        <xdr:cNvSpPr txBox="1"/>
      </xdr:nvSpPr>
      <xdr:spPr>
        <a:xfrm>
          <a:off x="13403795" y="947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136529</xdr:rowOff>
    </xdr:from>
    <xdr:to>
      <xdr:col>67</xdr:col>
      <xdr:colOff>101600</xdr:colOff>
      <xdr:row>57</xdr:row>
      <xdr:rowOff>66679</xdr:rowOff>
    </xdr:to>
    <xdr:sp macro="" textlink="">
      <xdr:nvSpPr>
        <xdr:cNvPr id="596" name="楕円 595"/>
        <xdr:cNvSpPr/>
      </xdr:nvSpPr>
      <xdr:spPr>
        <a:xfrm>
          <a:off x="12763500" y="973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83206</xdr:rowOff>
    </xdr:from>
    <xdr:ext cx="599010" cy="259045"/>
    <xdr:sp macro="" textlink="">
      <xdr:nvSpPr>
        <xdr:cNvPr id="597" name="テキスト ボックス 596"/>
        <xdr:cNvSpPr txBox="1"/>
      </xdr:nvSpPr>
      <xdr:spPr>
        <a:xfrm>
          <a:off x="12514795" y="951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87118</xdr:rowOff>
    </xdr:from>
    <xdr:ext cx="469744" cy="259045"/>
    <xdr:sp macro="" textlink="">
      <xdr:nvSpPr>
        <xdr:cNvPr id="639" name="テキスト ボックス 638"/>
        <xdr:cNvSpPr txBox="1"/>
      </xdr:nvSpPr>
      <xdr:spPr>
        <a:xfrm>
          <a:off x="12579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110910</xdr:rowOff>
    </xdr:from>
    <xdr:to>
      <xdr:col>85</xdr:col>
      <xdr:colOff>127000</xdr:colOff>
      <xdr:row>97</xdr:row>
      <xdr:rowOff>120166</xdr:rowOff>
    </xdr:to>
    <xdr:cxnSp macro="">
      <xdr:nvCxnSpPr>
        <xdr:cNvPr id="683" name="直線コネクタ 682"/>
        <xdr:cNvCxnSpPr/>
      </xdr:nvCxnSpPr>
      <xdr:spPr>
        <a:xfrm>
          <a:off x="15481300" y="16741560"/>
          <a:ext cx="8382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110910</xdr:rowOff>
    </xdr:from>
    <xdr:to>
      <xdr:col>81</xdr:col>
      <xdr:colOff>50800</xdr:colOff>
      <xdr:row>97</xdr:row>
      <xdr:rowOff>122820</xdr:rowOff>
    </xdr:to>
    <xdr:cxnSp macro="">
      <xdr:nvCxnSpPr>
        <xdr:cNvPr id="686" name="直線コネクタ 685"/>
        <xdr:cNvCxnSpPr/>
      </xdr:nvCxnSpPr>
      <xdr:spPr>
        <a:xfrm flipV="1">
          <a:off x="14592300" y="16741560"/>
          <a:ext cx="889000" cy="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113866</xdr:rowOff>
    </xdr:from>
    <xdr:to>
      <xdr:col>76</xdr:col>
      <xdr:colOff>114300</xdr:colOff>
      <xdr:row>97</xdr:row>
      <xdr:rowOff>122820</xdr:rowOff>
    </xdr:to>
    <xdr:cxnSp macro="">
      <xdr:nvCxnSpPr>
        <xdr:cNvPr id="689" name="直線コネクタ 688"/>
        <xdr:cNvCxnSpPr/>
      </xdr:nvCxnSpPr>
      <xdr:spPr>
        <a:xfrm>
          <a:off x="13703300" y="16744516"/>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96052</xdr:rowOff>
    </xdr:from>
    <xdr:to>
      <xdr:col>71</xdr:col>
      <xdr:colOff>177800</xdr:colOff>
      <xdr:row>97</xdr:row>
      <xdr:rowOff>113866</xdr:rowOff>
    </xdr:to>
    <xdr:cxnSp macro="">
      <xdr:nvCxnSpPr>
        <xdr:cNvPr id="692" name="直線コネクタ 691"/>
        <xdr:cNvCxnSpPr/>
      </xdr:nvCxnSpPr>
      <xdr:spPr>
        <a:xfrm>
          <a:off x="12814300" y="16726702"/>
          <a:ext cx="8890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47905</xdr:rowOff>
    </xdr:from>
    <xdr:ext cx="599010" cy="259045"/>
    <xdr:sp macro="" textlink="">
      <xdr:nvSpPr>
        <xdr:cNvPr id="696" name="テキスト ボックス 695"/>
        <xdr:cNvSpPr txBox="1"/>
      </xdr:nvSpPr>
      <xdr:spPr>
        <a:xfrm>
          <a:off x="12514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69366</xdr:rowOff>
    </xdr:from>
    <xdr:to>
      <xdr:col>85</xdr:col>
      <xdr:colOff>177800</xdr:colOff>
      <xdr:row>97</xdr:row>
      <xdr:rowOff>170966</xdr:rowOff>
    </xdr:to>
    <xdr:sp macro="" textlink="">
      <xdr:nvSpPr>
        <xdr:cNvPr id="702" name="楕円 701"/>
        <xdr:cNvSpPr/>
      </xdr:nvSpPr>
      <xdr:spPr>
        <a:xfrm>
          <a:off x="16268700" y="1670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47793</xdr:rowOff>
    </xdr:from>
    <xdr:ext cx="599010" cy="259045"/>
    <xdr:sp macro="" textlink="">
      <xdr:nvSpPr>
        <xdr:cNvPr id="703" name="公債費該当値テキスト"/>
        <xdr:cNvSpPr txBox="1"/>
      </xdr:nvSpPr>
      <xdr:spPr>
        <a:xfrm>
          <a:off x="16370300" y="16678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60110</xdr:rowOff>
    </xdr:from>
    <xdr:to>
      <xdr:col>81</xdr:col>
      <xdr:colOff>101600</xdr:colOff>
      <xdr:row>97</xdr:row>
      <xdr:rowOff>161710</xdr:rowOff>
    </xdr:to>
    <xdr:sp macro="" textlink="">
      <xdr:nvSpPr>
        <xdr:cNvPr id="704" name="楕円 703"/>
        <xdr:cNvSpPr/>
      </xdr:nvSpPr>
      <xdr:spPr>
        <a:xfrm>
          <a:off x="15430500" y="166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152837</xdr:rowOff>
    </xdr:from>
    <xdr:ext cx="599010" cy="259045"/>
    <xdr:sp macro="" textlink="">
      <xdr:nvSpPr>
        <xdr:cNvPr id="705" name="テキスト ボックス 704"/>
        <xdr:cNvSpPr txBox="1"/>
      </xdr:nvSpPr>
      <xdr:spPr>
        <a:xfrm>
          <a:off x="15181795" y="1678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72020</xdr:rowOff>
    </xdr:from>
    <xdr:to>
      <xdr:col>76</xdr:col>
      <xdr:colOff>165100</xdr:colOff>
      <xdr:row>98</xdr:row>
      <xdr:rowOff>2170</xdr:rowOff>
    </xdr:to>
    <xdr:sp macro="" textlink="">
      <xdr:nvSpPr>
        <xdr:cNvPr id="706" name="楕円 705"/>
        <xdr:cNvSpPr/>
      </xdr:nvSpPr>
      <xdr:spPr>
        <a:xfrm>
          <a:off x="14541500" y="167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164747</xdr:rowOff>
    </xdr:from>
    <xdr:ext cx="599010" cy="259045"/>
    <xdr:sp macro="" textlink="">
      <xdr:nvSpPr>
        <xdr:cNvPr id="707" name="テキスト ボックス 706"/>
        <xdr:cNvSpPr txBox="1"/>
      </xdr:nvSpPr>
      <xdr:spPr>
        <a:xfrm>
          <a:off x="14292795" y="1679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63066</xdr:rowOff>
    </xdr:from>
    <xdr:to>
      <xdr:col>72</xdr:col>
      <xdr:colOff>38100</xdr:colOff>
      <xdr:row>97</xdr:row>
      <xdr:rowOff>164666</xdr:rowOff>
    </xdr:to>
    <xdr:sp macro="" textlink="">
      <xdr:nvSpPr>
        <xdr:cNvPr id="708" name="楕円 707"/>
        <xdr:cNvSpPr/>
      </xdr:nvSpPr>
      <xdr:spPr>
        <a:xfrm>
          <a:off x="13652500" y="1669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155793</xdr:rowOff>
    </xdr:from>
    <xdr:ext cx="599010" cy="259045"/>
    <xdr:sp macro="" textlink="">
      <xdr:nvSpPr>
        <xdr:cNvPr id="709" name="テキスト ボックス 708"/>
        <xdr:cNvSpPr txBox="1"/>
      </xdr:nvSpPr>
      <xdr:spPr>
        <a:xfrm>
          <a:off x="13403795" y="1678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45252</xdr:rowOff>
    </xdr:from>
    <xdr:to>
      <xdr:col>67</xdr:col>
      <xdr:colOff>101600</xdr:colOff>
      <xdr:row>97</xdr:row>
      <xdr:rowOff>146852</xdr:rowOff>
    </xdr:to>
    <xdr:sp macro="" textlink="">
      <xdr:nvSpPr>
        <xdr:cNvPr id="710" name="楕円 709"/>
        <xdr:cNvSpPr/>
      </xdr:nvSpPr>
      <xdr:spPr>
        <a:xfrm>
          <a:off x="12763500" y="1667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163379</xdr:rowOff>
    </xdr:from>
    <xdr:ext cx="599010" cy="259045"/>
    <xdr:sp macro="" textlink="">
      <xdr:nvSpPr>
        <xdr:cNvPr id="711" name="テキスト ボックス 710"/>
        <xdr:cNvSpPr txBox="1"/>
      </xdr:nvSpPr>
      <xdr:spPr>
        <a:xfrm>
          <a:off x="12514795" y="1645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類似団体の平均値を上回っているのは、労働費と教育費のみである。労働費は貸付金によるものであり、教育費は、町立の高等学校を運営しているためである。人口減少・高齢化に伴い、標準財政規模が縮小していくことが考えられることから、将来的な見通しも含め各施設や各事務事業の費用対効果を検証し、政策の見直し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財政調整基金の増加は、ふるさと納税寄附金の当該基金積</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立金額の増によるもの。実質単年度収支は、前年度は普通交</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付税の錯誤による減額と特定目的基金積立金額の増により急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激な減となったが、今年度はその要因が解消されたため、増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加に転じたものである。引き続き事務事業の見直しを進め、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ふるさと納税分の財政調整基金やその他の基金の残高を考慮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しながら、収支の均衡がとれた財政運営に努めていく。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全会計において黒字決算であることから、連結赤字決算比率は算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定されない。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今後とも黒字決算を目指し、安定した歳入の確保と経費の節減に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取り組む。</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4701572</v>
      </c>
      <c r="BO4" s="430"/>
      <c r="BP4" s="430"/>
      <c r="BQ4" s="430"/>
      <c r="BR4" s="430"/>
      <c r="BS4" s="430"/>
      <c r="BT4" s="430"/>
      <c r="BU4" s="431"/>
      <c r="BV4" s="429">
        <v>5164784</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1.7</v>
      </c>
      <c r="CU4" s="436"/>
      <c r="CV4" s="436"/>
      <c r="CW4" s="436"/>
      <c r="CX4" s="436"/>
      <c r="CY4" s="436"/>
      <c r="CZ4" s="436"/>
      <c r="DA4" s="437"/>
      <c r="DB4" s="435">
        <v>1.2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4651611</v>
      </c>
      <c r="BO5" s="467"/>
      <c r="BP5" s="467"/>
      <c r="BQ5" s="467"/>
      <c r="BR5" s="467"/>
      <c r="BS5" s="467"/>
      <c r="BT5" s="467"/>
      <c r="BU5" s="468"/>
      <c r="BV5" s="466">
        <v>5101263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100.8</v>
      </c>
      <c r="CU5" s="464"/>
      <c r="CV5" s="464"/>
      <c r="CW5" s="464"/>
      <c r="CX5" s="464"/>
      <c r="CY5" s="464"/>
      <c r="CZ5" s="464"/>
      <c r="DA5" s="465"/>
      <c r="DB5" s="463">
        <v>102.5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49961</v>
      </c>
      <c r="BO6" s="467"/>
      <c r="BP6" s="467"/>
      <c r="BQ6" s="467"/>
      <c r="BR6" s="467"/>
      <c r="BS6" s="467"/>
      <c r="BT6" s="467"/>
      <c r="BU6" s="468"/>
      <c r="BV6" s="466">
        <v>63521</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104.7</v>
      </c>
      <c r="CU6" s="504"/>
      <c r="CV6" s="504"/>
      <c r="CW6" s="504"/>
      <c r="CX6" s="504"/>
      <c r="CY6" s="504"/>
      <c r="CZ6" s="504"/>
      <c r="DA6" s="505"/>
      <c r="DB6" s="503">
        <v>106.7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0</v>
      </c>
      <c r="BO7" s="467"/>
      <c r="BP7" s="467"/>
      <c r="BQ7" s="467"/>
      <c r="BR7" s="467"/>
      <c r="BS7" s="467"/>
      <c r="BT7" s="467"/>
      <c r="BU7" s="468"/>
      <c r="BV7" s="466">
        <v>28620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2906700</v>
      </c>
      <c r="CU7" s="467"/>
      <c r="CV7" s="467"/>
      <c r="CW7" s="467"/>
      <c r="CX7" s="467"/>
      <c r="CY7" s="467"/>
      <c r="CZ7" s="467"/>
      <c r="DA7" s="468"/>
      <c r="DB7" s="466">
        <v>2885058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105</v>
      </c>
      <c r="AV8" s="499"/>
      <c r="AW8" s="499"/>
      <c r="AX8" s="499"/>
      <c r="AY8" s="500" t="s">
        <v>109</v>
      </c>
      <c r="AZ8" s="501"/>
      <c r="BA8" s="501"/>
      <c r="BB8" s="501"/>
      <c r="BC8" s="501"/>
      <c r="BD8" s="501"/>
      <c r="BE8" s="501"/>
      <c r="BF8" s="501"/>
      <c r="BG8" s="501"/>
      <c r="BH8" s="501"/>
      <c r="BI8" s="501"/>
      <c r="BJ8" s="501"/>
      <c r="BK8" s="501"/>
      <c r="BL8" s="501"/>
      <c r="BM8" s="502"/>
      <c r="BN8" s="466">
        <v>49961</v>
      </c>
      <c r="BO8" s="467"/>
      <c r="BP8" s="467"/>
      <c r="BQ8" s="467"/>
      <c r="BR8" s="467"/>
      <c r="BS8" s="467"/>
      <c r="BT8" s="467"/>
      <c r="BU8" s="468"/>
      <c r="BV8" s="466">
        <v>34901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0.17</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4906</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15060</v>
      </c>
      <c r="BO9" s="467"/>
      <c r="BP9" s="467"/>
      <c r="BQ9" s="467"/>
      <c r="BR9" s="467"/>
      <c r="BS9" s="467"/>
      <c r="BT9" s="467"/>
      <c r="BU9" s="468"/>
      <c r="BV9" s="466">
        <v>-9343</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16.600000000000001</v>
      </c>
      <c r="CU9" s="464"/>
      <c r="CV9" s="464"/>
      <c r="CW9" s="464"/>
      <c r="CX9" s="464"/>
      <c r="CY9" s="464"/>
      <c r="CZ9" s="464"/>
      <c r="DA9" s="465"/>
      <c r="DB9" s="463">
        <v>15.6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5413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135000</v>
      </c>
      <c r="BO10" s="467"/>
      <c r="BP10" s="467"/>
      <c r="BQ10" s="467"/>
      <c r="BR10" s="467"/>
      <c r="BS10" s="467"/>
      <c r="BT10" s="467"/>
      <c r="BU10" s="468"/>
      <c r="BV10" s="466">
        <v>151000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4729</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104000</v>
      </c>
      <c r="BO12" s="467"/>
      <c r="BP12" s="467"/>
      <c r="BQ12" s="467"/>
      <c r="BR12" s="467"/>
      <c r="BS12" s="467"/>
      <c r="BT12" s="467"/>
      <c r="BU12" s="468"/>
      <c r="BV12" s="466">
        <v>625000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129</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4689</v>
      </c>
      <c r="S13" s="548"/>
      <c r="T13" s="548"/>
      <c r="U13" s="548"/>
      <c r="V13" s="549"/>
      <c r="W13" s="482" t="s">
        <v>140</v>
      </c>
      <c r="X13" s="483"/>
      <c r="Y13" s="483"/>
      <c r="Z13" s="483"/>
      <c r="AA13" s="483"/>
      <c r="AB13" s="473"/>
      <c r="AC13" s="517">
        <v>1421</v>
      </c>
      <c r="AD13" s="518"/>
      <c r="AE13" s="518"/>
      <c r="AF13" s="518"/>
      <c r="AG13" s="557"/>
      <c r="AH13" s="517">
        <v>1556</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46060</v>
      </c>
      <c r="BO13" s="467"/>
      <c r="BP13" s="467"/>
      <c r="BQ13" s="467"/>
      <c r="BR13" s="467"/>
      <c r="BS13" s="467"/>
      <c r="BT13" s="467"/>
      <c r="BU13" s="468"/>
      <c r="BV13" s="466">
        <v>-483343</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10.9</v>
      </c>
      <c r="CU13" s="464"/>
      <c r="CV13" s="464"/>
      <c r="CW13" s="464"/>
      <c r="CX13" s="464"/>
      <c r="CY13" s="464"/>
      <c r="CZ13" s="464"/>
      <c r="DA13" s="465"/>
      <c r="DB13" s="463">
        <v>10.199999999999999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4853</v>
      </c>
      <c r="S14" s="548"/>
      <c r="T14" s="548"/>
      <c r="U14" s="548"/>
      <c r="V14" s="549"/>
      <c r="W14" s="456"/>
      <c r="X14" s="457"/>
      <c r="Y14" s="457"/>
      <c r="Z14" s="457"/>
      <c r="AA14" s="457"/>
      <c r="AB14" s="446"/>
      <c r="AC14" s="550">
        <v>50.3</v>
      </c>
      <c r="AD14" s="551"/>
      <c r="AE14" s="551"/>
      <c r="AF14" s="551"/>
      <c r="AG14" s="552"/>
      <c r="AH14" s="550">
        <v>48.6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17.5</v>
      </c>
      <c r="CU14" s="562"/>
      <c r="CV14" s="562"/>
      <c r="CW14" s="562"/>
      <c r="CX14" s="562"/>
      <c r="CY14" s="562"/>
      <c r="CZ14" s="562"/>
      <c r="DA14" s="563"/>
      <c r="DB14" s="561">
        <v>19.7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4812</v>
      </c>
      <c r="S15" s="548"/>
      <c r="T15" s="548"/>
      <c r="U15" s="548"/>
      <c r="V15" s="549"/>
      <c r="W15" s="482" t="s">
        <v>148</v>
      </c>
      <c r="X15" s="483"/>
      <c r="Y15" s="483"/>
      <c r="Z15" s="483"/>
      <c r="AA15" s="483"/>
      <c r="AB15" s="473"/>
      <c r="AC15" s="517">
        <v>291</v>
      </c>
      <c r="AD15" s="518"/>
      <c r="AE15" s="518"/>
      <c r="AF15" s="518"/>
      <c r="AG15" s="557"/>
      <c r="AH15" s="517">
        <v>395</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451462</v>
      </c>
      <c r="BO15" s="430"/>
      <c r="BP15" s="430"/>
      <c r="BQ15" s="430"/>
      <c r="BR15" s="430"/>
      <c r="BS15" s="430"/>
      <c r="BT15" s="430"/>
      <c r="BU15" s="431"/>
      <c r="BV15" s="429">
        <v>472765</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10.3</v>
      </c>
      <c r="AD16" s="551"/>
      <c r="AE16" s="551"/>
      <c r="AF16" s="551"/>
      <c r="AG16" s="552"/>
      <c r="AH16" s="550">
        <v>12.3</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2695891</v>
      </c>
      <c r="BO16" s="467"/>
      <c r="BP16" s="467"/>
      <c r="BQ16" s="467"/>
      <c r="BR16" s="467"/>
      <c r="BS16" s="467"/>
      <c r="BT16" s="467"/>
      <c r="BU16" s="468"/>
      <c r="BV16" s="466">
        <v>2748412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1111</v>
      </c>
      <c r="AD17" s="518"/>
      <c r="AE17" s="518"/>
      <c r="AF17" s="518"/>
      <c r="AG17" s="557"/>
      <c r="AH17" s="517">
        <v>1248</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551325</v>
      </c>
      <c r="BO17" s="467"/>
      <c r="BP17" s="467"/>
      <c r="BQ17" s="467"/>
      <c r="BR17" s="467"/>
      <c r="BS17" s="467"/>
      <c r="BT17" s="467"/>
      <c r="BU17" s="468"/>
      <c r="BV17" s="466">
        <v>591015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284</v>
      </c>
      <c r="M18" s="579"/>
      <c r="N18" s="579"/>
      <c r="O18" s="579"/>
      <c r="P18" s="579"/>
      <c r="Q18" s="579"/>
      <c r="R18" s="580"/>
      <c r="S18" s="580"/>
      <c r="T18" s="580"/>
      <c r="U18" s="580"/>
      <c r="V18" s="581"/>
      <c r="W18" s="484"/>
      <c r="X18" s="485"/>
      <c r="Y18" s="485"/>
      <c r="Z18" s="485"/>
      <c r="AA18" s="485"/>
      <c r="AB18" s="476"/>
      <c r="AC18" s="582">
        <v>39.4</v>
      </c>
      <c r="AD18" s="583"/>
      <c r="AE18" s="583"/>
      <c r="AF18" s="583"/>
      <c r="AG18" s="584"/>
      <c r="AH18" s="582">
        <v>39</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2988192</v>
      </c>
      <c r="BO18" s="467"/>
      <c r="BP18" s="467"/>
      <c r="BQ18" s="467"/>
      <c r="BR18" s="467"/>
      <c r="BS18" s="467"/>
      <c r="BT18" s="467"/>
      <c r="BU18" s="468"/>
      <c r="BV18" s="466">
        <v>2972134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17</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3672889</v>
      </c>
      <c r="BO19" s="467"/>
      <c r="BP19" s="467"/>
      <c r="BQ19" s="467"/>
      <c r="BR19" s="467"/>
      <c r="BS19" s="467"/>
      <c r="BT19" s="467"/>
      <c r="BU19" s="468"/>
      <c r="BV19" s="466">
        <v>4143335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1929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4898111</v>
      </c>
      <c r="BO23" s="467"/>
      <c r="BP23" s="467"/>
      <c r="BQ23" s="467"/>
      <c r="BR23" s="467"/>
      <c r="BS23" s="467"/>
      <c r="BT23" s="467"/>
      <c r="BU23" s="468"/>
      <c r="BV23" s="466">
        <v>5147514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7100</v>
      </c>
      <c r="R24" s="518"/>
      <c r="S24" s="518"/>
      <c r="T24" s="518"/>
      <c r="U24" s="518"/>
      <c r="V24" s="557"/>
      <c r="W24" s="616"/>
      <c r="X24" s="604"/>
      <c r="Y24" s="605"/>
      <c r="Z24" s="516" t="s">
        <v>172</v>
      </c>
      <c r="AA24" s="496"/>
      <c r="AB24" s="496"/>
      <c r="AC24" s="496"/>
      <c r="AD24" s="496"/>
      <c r="AE24" s="496"/>
      <c r="AF24" s="496"/>
      <c r="AG24" s="497"/>
      <c r="AH24" s="517">
        <v>105</v>
      </c>
      <c r="AI24" s="518"/>
      <c r="AJ24" s="518"/>
      <c r="AK24" s="518"/>
      <c r="AL24" s="557"/>
      <c r="AM24" s="517">
        <v>301140</v>
      </c>
      <c r="AN24" s="518"/>
      <c r="AO24" s="518"/>
      <c r="AP24" s="518"/>
      <c r="AQ24" s="518"/>
      <c r="AR24" s="557"/>
      <c r="AS24" s="517">
        <v>2868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4238781</v>
      </c>
      <c r="BO24" s="467"/>
      <c r="BP24" s="467"/>
      <c r="BQ24" s="467"/>
      <c r="BR24" s="467"/>
      <c r="BS24" s="467"/>
      <c r="BT24" s="467"/>
      <c r="BU24" s="468"/>
      <c r="BV24" s="466">
        <v>4473167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6000</v>
      </c>
      <c r="R25" s="518"/>
      <c r="S25" s="518"/>
      <c r="T25" s="518"/>
      <c r="U25" s="518"/>
      <c r="V25" s="557"/>
      <c r="W25" s="616"/>
      <c r="X25" s="604"/>
      <c r="Y25" s="605"/>
      <c r="Z25" s="516" t="s">
        <v>175</v>
      </c>
      <c r="AA25" s="496"/>
      <c r="AB25" s="496"/>
      <c r="AC25" s="496"/>
      <c r="AD25" s="496"/>
      <c r="AE25" s="496"/>
      <c r="AF25" s="496"/>
      <c r="AG25" s="497"/>
      <c r="AH25" s="517" t="s">
        <v>138</v>
      </c>
      <c r="AI25" s="518"/>
      <c r="AJ25" s="518"/>
      <c r="AK25" s="518"/>
      <c r="AL25" s="557"/>
      <c r="AM25" s="517" t="s">
        <v>176</v>
      </c>
      <c r="AN25" s="518"/>
      <c r="AO25" s="518"/>
      <c r="AP25" s="518"/>
      <c r="AQ25" s="518"/>
      <c r="AR25" s="557"/>
      <c r="AS25" s="517" t="s">
        <v>129</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535941</v>
      </c>
      <c r="BO25" s="430"/>
      <c r="BP25" s="430"/>
      <c r="BQ25" s="430"/>
      <c r="BR25" s="430"/>
      <c r="BS25" s="430"/>
      <c r="BT25" s="430"/>
      <c r="BU25" s="431"/>
      <c r="BV25" s="429">
        <v>913802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5700</v>
      </c>
      <c r="R26" s="518"/>
      <c r="S26" s="518"/>
      <c r="T26" s="518"/>
      <c r="U26" s="518"/>
      <c r="V26" s="557"/>
      <c r="W26" s="616"/>
      <c r="X26" s="604"/>
      <c r="Y26" s="605"/>
      <c r="Z26" s="516" t="s">
        <v>179</v>
      </c>
      <c r="AA26" s="626"/>
      <c r="AB26" s="626"/>
      <c r="AC26" s="626"/>
      <c r="AD26" s="626"/>
      <c r="AE26" s="626"/>
      <c r="AF26" s="626"/>
      <c r="AG26" s="627"/>
      <c r="AH26" s="517">
        <v>3</v>
      </c>
      <c r="AI26" s="518"/>
      <c r="AJ26" s="518"/>
      <c r="AK26" s="518"/>
      <c r="AL26" s="557"/>
      <c r="AM26" s="517">
        <v>11217</v>
      </c>
      <c r="AN26" s="518"/>
      <c r="AO26" s="518"/>
      <c r="AP26" s="518"/>
      <c r="AQ26" s="518"/>
      <c r="AR26" s="557"/>
      <c r="AS26" s="517">
        <v>3739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2500</v>
      </c>
      <c r="R27" s="518"/>
      <c r="S27" s="518"/>
      <c r="T27" s="518"/>
      <c r="U27" s="518"/>
      <c r="V27" s="557"/>
      <c r="W27" s="616"/>
      <c r="X27" s="604"/>
      <c r="Y27" s="605"/>
      <c r="Z27" s="516" t="s">
        <v>182</v>
      </c>
      <c r="AA27" s="496"/>
      <c r="AB27" s="496"/>
      <c r="AC27" s="496"/>
      <c r="AD27" s="496"/>
      <c r="AE27" s="496"/>
      <c r="AF27" s="496"/>
      <c r="AG27" s="497"/>
      <c r="AH27" s="517">
        <v>25</v>
      </c>
      <c r="AI27" s="518"/>
      <c r="AJ27" s="518"/>
      <c r="AK27" s="518"/>
      <c r="AL27" s="557"/>
      <c r="AM27" s="517">
        <v>79649</v>
      </c>
      <c r="AN27" s="518"/>
      <c r="AO27" s="518"/>
      <c r="AP27" s="518"/>
      <c r="AQ27" s="518"/>
      <c r="AR27" s="557"/>
      <c r="AS27" s="517">
        <v>3186</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19400</v>
      </c>
      <c r="BO27" s="640"/>
      <c r="BP27" s="640"/>
      <c r="BQ27" s="640"/>
      <c r="BR27" s="640"/>
      <c r="BS27" s="640"/>
      <c r="BT27" s="640"/>
      <c r="BU27" s="641"/>
      <c r="BV27" s="639">
        <v>19300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2000</v>
      </c>
      <c r="R28" s="518"/>
      <c r="S28" s="518"/>
      <c r="T28" s="518"/>
      <c r="U28" s="518"/>
      <c r="V28" s="557"/>
      <c r="W28" s="616"/>
      <c r="X28" s="604"/>
      <c r="Y28" s="605"/>
      <c r="Z28" s="516" t="s">
        <v>185</v>
      </c>
      <c r="AA28" s="496"/>
      <c r="AB28" s="496"/>
      <c r="AC28" s="496"/>
      <c r="AD28" s="496"/>
      <c r="AE28" s="496"/>
      <c r="AF28" s="496"/>
      <c r="AG28" s="497"/>
      <c r="AH28" s="517" t="s">
        <v>129</v>
      </c>
      <c r="AI28" s="518"/>
      <c r="AJ28" s="518"/>
      <c r="AK28" s="518"/>
      <c r="AL28" s="557"/>
      <c r="AM28" s="517" t="s">
        <v>138</v>
      </c>
      <c r="AN28" s="518"/>
      <c r="AO28" s="518"/>
      <c r="AP28" s="518"/>
      <c r="AQ28" s="518"/>
      <c r="AR28" s="557"/>
      <c r="AS28" s="517" t="s">
        <v>138</v>
      </c>
      <c r="AT28" s="518"/>
      <c r="AU28" s="518"/>
      <c r="AV28" s="518"/>
      <c r="AW28" s="518"/>
      <c r="AX28" s="519"/>
      <c r="AY28" s="642" t="s">
        <v>186</v>
      </c>
      <c r="AZ28" s="643"/>
      <c r="BA28" s="643"/>
      <c r="BB28" s="644"/>
      <c r="BC28" s="426" t="s">
        <v>47</v>
      </c>
      <c r="BD28" s="427"/>
      <c r="BE28" s="427"/>
      <c r="BF28" s="427"/>
      <c r="BG28" s="427"/>
      <c r="BH28" s="427"/>
      <c r="BI28" s="427"/>
      <c r="BJ28" s="427"/>
      <c r="BK28" s="427"/>
      <c r="BL28" s="427"/>
      <c r="BM28" s="428"/>
      <c r="BN28" s="429">
        <v>702748</v>
      </c>
      <c r="BO28" s="430"/>
      <c r="BP28" s="430"/>
      <c r="BQ28" s="430"/>
      <c r="BR28" s="430"/>
      <c r="BS28" s="430"/>
      <c r="BT28" s="430"/>
      <c r="BU28" s="431"/>
      <c r="BV28" s="429">
        <v>671748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9</v>
      </c>
      <c r="M29" s="518"/>
      <c r="N29" s="518"/>
      <c r="O29" s="518"/>
      <c r="P29" s="557"/>
      <c r="Q29" s="517">
        <v>1800</v>
      </c>
      <c r="R29" s="518"/>
      <c r="S29" s="518"/>
      <c r="T29" s="518"/>
      <c r="U29" s="518"/>
      <c r="V29" s="557"/>
      <c r="W29" s="617"/>
      <c r="X29" s="618"/>
      <c r="Y29" s="619"/>
      <c r="Z29" s="516" t="s">
        <v>188</v>
      </c>
      <c r="AA29" s="496"/>
      <c r="AB29" s="496"/>
      <c r="AC29" s="496"/>
      <c r="AD29" s="496"/>
      <c r="AE29" s="496"/>
      <c r="AF29" s="496"/>
      <c r="AG29" s="497"/>
      <c r="AH29" s="517">
        <v>130</v>
      </c>
      <c r="AI29" s="518"/>
      <c r="AJ29" s="518"/>
      <c r="AK29" s="518"/>
      <c r="AL29" s="557"/>
      <c r="AM29" s="517">
        <v>380789</v>
      </c>
      <c r="AN29" s="518"/>
      <c r="AO29" s="518"/>
      <c r="AP29" s="518"/>
      <c r="AQ29" s="518"/>
      <c r="AR29" s="557"/>
      <c r="AS29" s="517">
        <v>2929</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680000</v>
      </c>
      <c r="BO29" s="467"/>
      <c r="BP29" s="467"/>
      <c r="BQ29" s="467"/>
      <c r="BR29" s="467"/>
      <c r="BS29" s="467"/>
      <c r="BT29" s="467"/>
      <c r="BU29" s="468"/>
      <c r="BV29" s="466">
        <v>729000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95.3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611913</v>
      </c>
      <c r="BO30" s="640"/>
      <c r="BP30" s="640"/>
      <c r="BQ30" s="640"/>
      <c r="BR30" s="640"/>
      <c r="BS30" s="640"/>
      <c r="BT30" s="640"/>
      <c r="BU30" s="641"/>
      <c r="BV30" s="639">
        <v>613200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197</v>
      </c>
      <c r="V33" s="490"/>
      <c r="W33" s="455" t="s">
        <v>199</v>
      </c>
      <c r="X33" s="455"/>
      <c r="Y33" s="455"/>
      <c r="Z33" s="455"/>
      <c r="AA33" s="455"/>
      <c r="AB33" s="455"/>
      <c r="AC33" s="455"/>
      <c r="AD33" s="455"/>
      <c r="AE33" s="455"/>
      <c r="AF33" s="455"/>
      <c r="AG33" s="455"/>
      <c r="AH33" s="455"/>
      <c r="AI33" s="455"/>
      <c r="AJ33" s="455"/>
      <c r="AK33" s="455"/>
      <c r="AL33" s="215"/>
      <c r="AM33" s="490" t="s">
        <v>200</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197</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簡易水道特別会計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日高東部衛生組合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診療所特別会計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下水道特別会計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日高東部消防組合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日高管内地方税滞納整理機構</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NnR5vhC86tLdCH6XpRl+65ztLG78DSLohzvrfbIKIZHtwcl84zf0TPzBcWXCuqzvajSjZdapJKfkmjkSwy56A==" saltValue="yBQ4/Ie40AjgjM4ecsdJf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5"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556</v>
      </c>
      <c r="D34" s="1244"/>
      <c r="E34" s="1245"/>
      <c r="F34" s="32">
        <v>1.1000000000000001</v>
      </c>
      <c r="G34" s="33">
        <v>1.1599999999999999</v>
      </c>
      <c r="H34" s="33">
        <v>1.45</v>
      </c>
      <c r="I34" s="33">
        <v>1.2</v>
      </c>
      <c r="J34" s="34">
        <v>1.71</v>
      </c>
      <c r="K34" s="22"/>
      <c r="L34" s="22"/>
      <c r="M34" s="22"/>
      <c r="N34" s="22"/>
      <c r="O34" s="22"/>
      <c r="P34" s="22"/>
    </row>
    <row r="35" spans="1:16" ht="39" customHeight="1" x14ac:dyDescent="0.15">
      <c r="A35" s="22"/>
      <c r="B35" s="35"/>
      <c r="C35" s="1238" t="s">
        <v>557</v>
      </c>
      <c r="D35" s="1239"/>
      <c r="E35" s="1240"/>
      <c r="F35" s="36">
        <v>0.16</v>
      </c>
      <c r="G35" s="37">
        <v>0.22</v>
      </c>
      <c r="H35" s="37">
        <v>0.03</v>
      </c>
      <c r="I35" s="37">
        <v>0.22</v>
      </c>
      <c r="J35" s="38">
        <v>0.32</v>
      </c>
      <c r="K35" s="22"/>
      <c r="L35" s="22"/>
      <c r="M35" s="22"/>
      <c r="N35" s="22"/>
      <c r="O35" s="22"/>
      <c r="P35" s="22"/>
    </row>
    <row r="36" spans="1:16" ht="39" customHeight="1" x14ac:dyDescent="0.15">
      <c r="A36" s="22"/>
      <c r="B36" s="35"/>
      <c r="C36" s="1238" t="s">
        <v>558</v>
      </c>
      <c r="D36" s="1239"/>
      <c r="E36" s="1240"/>
      <c r="F36" s="36">
        <v>0.23</v>
      </c>
      <c r="G36" s="37">
        <v>0.2</v>
      </c>
      <c r="H36" s="37">
        <v>0.73</v>
      </c>
      <c r="I36" s="37">
        <v>0.64</v>
      </c>
      <c r="J36" s="38">
        <v>0.3</v>
      </c>
      <c r="K36" s="22"/>
      <c r="L36" s="22"/>
      <c r="M36" s="22"/>
      <c r="N36" s="22"/>
      <c r="O36" s="22"/>
      <c r="P36" s="22"/>
    </row>
    <row r="37" spans="1:16" ht="39" customHeight="1" x14ac:dyDescent="0.15">
      <c r="A37" s="22"/>
      <c r="B37" s="35"/>
      <c r="C37" s="1238" t="s">
        <v>559</v>
      </c>
      <c r="D37" s="1239"/>
      <c r="E37" s="1240"/>
      <c r="F37" s="36">
        <v>7.0000000000000007E-2</v>
      </c>
      <c r="G37" s="37">
        <v>7.0000000000000007E-2</v>
      </c>
      <c r="H37" s="37">
        <v>7.0000000000000007E-2</v>
      </c>
      <c r="I37" s="37">
        <v>0.05</v>
      </c>
      <c r="J37" s="38">
        <v>0.05</v>
      </c>
      <c r="K37" s="22"/>
      <c r="L37" s="22"/>
      <c r="M37" s="22"/>
      <c r="N37" s="22"/>
      <c r="O37" s="22"/>
      <c r="P37" s="22"/>
    </row>
    <row r="38" spans="1:16" ht="39" customHeight="1" x14ac:dyDescent="0.15">
      <c r="A38" s="22"/>
      <c r="B38" s="35"/>
      <c r="C38" s="1238" t="s">
        <v>560</v>
      </c>
      <c r="D38" s="1239"/>
      <c r="E38" s="1240"/>
      <c r="F38" s="36">
        <v>0.03</v>
      </c>
      <c r="G38" s="37">
        <v>0.04</v>
      </c>
      <c r="H38" s="37">
        <v>0.04</v>
      </c>
      <c r="I38" s="37">
        <v>0.02</v>
      </c>
      <c r="J38" s="38">
        <v>0.04</v>
      </c>
      <c r="K38" s="22"/>
      <c r="L38" s="22"/>
      <c r="M38" s="22"/>
      <c r="N38" s="22"/>
      <c r="O38" s="22"/>
      <c r="P38" s="22"/>
    </row>
    <row r="39" spans="1:16" ht="39" customHeight="1" x14ac:dyDescent="0.15">
      <c r="A39" s="22"/>
      <c r="B39" s="35"/>
      <c r="C39" s="1238" t="s">
        <v>561</v>
      </c>
      <c r="D39" s="1239"/>
      <c r="E39" s="1240"/>
      <c r="F39" s="36">
        <v>0.05</v>
      </c>
      <c r="G39" s="37">
        <v>0.03</v>
      </c>
      <c r="H39" s="37">
        <v>0.02</v>
      </c>
      <c r="I39" s="37">
        <v>0.01</v>
      </c>
      <c r="J39" s="38">
        <v>0.02</v>
      </c>
      <c r="K39" s="22"/>
      <c r="L39" s="22"/>
      <c r="M39" s="22"/>
      <c r="N39" s="22"/>
      <c r="O39" s="22"/>
      <c r="P39" s="22"/>
    </row>
    <row r="40" spans="1:16" ht="39" customHeight="1" x14ac:dyDescent="0.15">
      <c r="A40" s="22"/>
      <c r="B40" s="35"/>
      <c r="C40" s="1238" t="s">
        <v>562</v>
      </c>
      <c r="D40" s="1239"/>
      <c r="E40" s="1240"/>
      <c r="F40" s="36">
        <v>0</v>
      </c>
      <c r="G40" s="37">
        <v>0.01</v>
      </c>
      <c r="H40" s="37">
        <v>0.02</v>
      </c>
      <c r="I40" s="37">
        <v>0.01</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564</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9QN/vyn2nt/TJEahWPIhP93sgF4QUb7tn9mayBaXsBUaOc3HUodkTyy88qlNUJk5P4f3IN5oeNNhZCNTKz0JA==" saltValue="z72n/CPeFrCAdeQkDi7V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5"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787</v>
      </c>
      <c r="L45" s="60">
        <v>729</v>
      </c>
      <c r="M45" s="60">
        <v>684</v>
      </c>
      <c r="N45" s="60">
        <v>703</v>
      </c>
      <c r="O45" s="61">
        <v>663</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14</v>
      </c>
      <c r="F48" s="1254"/>
      <c r="G48" s="1254"/>
      <c r="H48" s="1254"/>
      <c r="I48" s="1254"/>
      <c r="J48" s="1255"/>
      <c r="K48" s="63">
        <v>130</v>
      </c>
      <c r="L48" s="64">
        <v>129</v>
      </c>
      <c r="M48" s="64">
        <v>139</v>
      </c>
      <c r="N48" s="64">
        <v>134</v>
      </c>
      <c r="O48" s="65">
        <v>131</v>
      </c>
      <c r="P48" s="48"/>
      <c r="Q48" s="48"/>
      <c r="R48" s="48"/>
      <c r="S48" s="48"/>
      <c r="T48" s="48"/>
      <c r="U48" s="48"/>
    </row>
    <row r="49" spans="1:21" ht="30.75" customHeight="1" x14ac:dyDescent="0.15">
      <c r="A49" s="48"/>
      <c r="B49" s="1248"/>
      <c r="C49" s="1249"/>
      <c r="D49" s="62"/>
      <c r="E49" s="1254" t="s">
        <v>15</v>
      </c>
      <c r="F49" s="1254"/>
      <c r="G49" s="1254"/>
      <c r="H49" s="1254"/>
      <c r="I49" s="1254"/>
      <c r="J49" s="1255"/>
      <c r="K49" s="63" t="s">
        <v>508</v>
      </c>
      <c r="L49" s="64" t="s">
        <v>508</v>
      </c>
      <c r="M49" s="64" t="s">
        <v>508</v>
      </c>
      <c r="N49" s="64" t="s">
        <v>508</v>
      </c>
      <c r="O49" s="65" t="s">
        <v>508</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508</v>
      </c>
      <c r="L50" s="64" t="s">
        <v>508</v>
      </c>
      <c r="M50" s="64" t="s">
        <v>508</v>
      </c>
      <c r="N50" s="64" t="s">
        <v>508</v>
      </c>
      <c r="O50" s="65" t="s">
        <v>508</v>
      </c>
      <c r="P50" s="48"/>
      <c r="Q50" s="48"/>
      <c r="R50" s="48"/>
      <c r="S50" s="48"/>
      <c r="T50" s="48"/>
      <c r="U50" s="48"/>
    </row>
    <row r="51" spans="1:21" ht="30.75" customHeight="1" x14ac:dyDescent="0.15">
      <c r="A51" s="48"/>
      <c r="B51" s="1250"/>
      <c r="C51" s="1251"/>
      <c r="D51" s="66"/>
      <c r="E51" s="1254" t="s">
        <v>17</v>
      </c>
      <c r="F51" s="1254"/>
      <c r="G51" s="1254"/>
      <c r="H51" s="1254"/>
      <c r="I51" s="1254"/>
      <c r="J51" s="1255"/>
      <c r="K51" s="63">
        <v>1</v>
      </c>
      <c r="L51" s="64">
        <v>0</v>
      </c>
      <c r="M51" s="64">
        <v>0</v>
      </c>
      <c r="N51" s="64">
        <v>1</v>
      </c>
      <c r="O51" s="65">
        <v>1</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623</v>
      </c>
      <c r="L52" s="64">
        <v>615</v>
      </c>
      <c r="M52" s="64">
        <v>573</v>
      </c>
      <c r="N52" s="64">
        <v>562</v>
      </c>
      <c r="O52" s="65">
        <v>522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295</v>
      </c>
      <c r="L53" s="69">
        <v>243</v>
      </c>
      <c r="M53" s="69">
        <v>250</v>
      </c>
      <c r="N53" s="69">
        <v>276</v>
      </c>
      <c r="O53" s="70">
        <v>273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580</v>
      </c>
      <c r="L57" s="83" t="s">
        <v>580</v>
      </c>
      <c r="M57" s="83" t="s">
        <v>580</v>
      </c>
      <c r="N57" s="83" t="s">
        <v>580</v>
      </c>
      <c r="O57" s="84" t="s">
        <v>580</v>
      </c>
    </row>
    <row r="58" spans="1:21" ht="31.5" customHeight="1" thickBot="1" x14ac:dyDescent="0.2">
      <c r="B58" s="1264"/>
      <c r="C58" s="1265"/>
      <c r="D58" s="1269" t="s">
        <v>26</v>
      </c>
      <c r="E58" s="1270"/>
      <c r="F58" s="1270"/>
      <c r="G58" s="1270"/>
      <c r="H58" s="1270"/>
      <c r="I58" s="1270"/>
      <c r="J58" s="1271"/>
      <c r="K58" s="85" t="s">
        <v>580</v>
      </c>
      <c r="L58" s="86" t="s">
        <v>580</v>
      </c>
      <c r="M58" s="86" t="s">
        <v>580</v>
      </c>
      <c r="N58" s="86" t="s">
        <v>580</v>
      </c>
      <c r="O58" s="87" t="s">
        <v>581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3WE2v5HIId3JuoEwltXgN3XN75Wxj2kVHWx0NKHLSLsIbC+oh+xhcUTrIxYZeWmX2f8y/FKZHRwAGPI3Scveg==" saltValue="VVpTk9eb/5dOLKorIvfD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550</v>
      </c>
      <c r="J40" s="99" t="s">
        <v>551</v>
      </c>
      <c r="K40" s="99" t="s">
        <v>552</v>
      </c>
      <c r="L40" s="99" t="s">
        <v>553</v>
      </c>
      <c r="M40" s="100" t="s">
        <v>554</v>
      </c>
    </row>
    <row r="41" spans="2:13" ht="27.75" customHeight="1" x14ac:dyDescent="0.15">
      <c r="B41" s="1272" t="s">
        <v>29</v>
      </c>
      <c r="C41" s="1273"/>
      <c r="D41" s="101"/>
      <c r="E41" s="1278" t="s">
        <v>30</v>
      </c>
      <c r="F41" s="1278"/>
      <c r="G41" s="1278"/>
      <c r="H41" s="1279"/>
      <c r="I41" s="102">
        <v>5907</v>
      </c>
      <c r="J41" s="103">
        <v>5702</v>
      </c>
      <c r="K41" s="103">
        <v>5429</v>
      </c>
      <c r="L41" s="103">
        <v>5148</v>
      </c>
      <c r="M41" s="104">
        <v>4898</v>
      </c>
    </row>
    <row r="42" spans="2:13" ht="27.75" customHeight="1" x14ac:dyDescent="0.15">
      <c r="B42" s="1274"/>
      <c r="C42" s="1275"/>
      <c r="D42" s="105"/>
      <c r="E42" s="1280" t="s">
        <v>31</v>
      </c>
      <c r="F42" s="1280"/>
      <c r="G42" s="1280"/>
      <c r="H42" s="1281"/>
      <c r="I42" s="106" t="s">
        <v>508</v>
      </c>
      <c r="J42" s="107" t="s">
        <v>508</v>
      </c>
      <c r="K42" s="107" t="s">
        <v>508</v>
      </c>
      <c r="L42" s="107" t="s">
        <v>508</v>
      </c>
      <c r="M42" s="108" t="s">
        <v>508</v>
      </c>
    </row>
    <row r="43" spans="2:13" ht="27.75" customHeight="1" x14ac:dyDescent="0.15">
      <c r="B43" s="1274"/>
      <c r="C43" s="1275"/>
      <c r="D43" s="105"/>
      <c r="E43" s="1280" t="s">
        <v>32</v>
      </c>
      <c r="F43" s="1280"/>
      <c r="G43" s="1280"/>
      <c r="H43" s="1281"/>
      <c r="I43" s="106">
        <v>1430</v>
      </c>
      <c r="J43" s="107">
        <v>1399</v>
      </c>
      <c r="K43" s="107">
        <v>1325</v>
      </c>
      <c r="L43" s="107">
        <v>1267</v>
      </c>
      <c r="M43" s="108">
        <v>1206</v>
      </c>
    </row>
    <row r="44" spans="2:13" ht="27.75" customHeight="1" x14ac:dyDescent="0.15">
      <c r="B44" s="1274"/>
      <c r="C44" s="1275"/>
      <c r="D44" s="105"/>
      <c r="E44" s="1280" t="s">
        <v>33</v>
      </c>
      <c r="F44" s="1280"/>
      <c r="G44" s="1280"/>
      <c r="H44" s="1281"/>
      <c r="I44" s="106" t="s">
        <v>508</v>
      </c>
      <c r="J44" s="107" t="s">
        <v>508</v>
      </c>
      <c r="K44" s="107" t="s">
        <v>508</v>
      </c>
      <c r="L44" s="107" t="s">
        <v>508</v>
      </c>
      <c r="M44" s="108" t="s">
        <v>508</v>
      </c>
    </row>
    <row r="45" spans="2:13" ht="27.75" customHeight="1" x14ac:dyDescent="0.15">
      <c r="B45" s="1274"/>
      <c r="C45" s="1275"/>
      <c r="D45" s="105"/>
      <c r="E45" s="1280" t="s">
        <v>34</v>
      </c>
      <c r="F45" s="1280"/>
      <c r="G45" s="1280"/>
      <c r="H45" s="1281"/>
      <c r="I45" s="106">
        <v>240</v>
      </c>
      <c r="J45" s="107">
        <v>159</v>
      </c>
      <c r="K45" s="107">
        <v>132</v>
      </c>
      <c r="L45" s="107">
        <v>107</v>
      </c>
      <c r="M45" s="108">
        <v>48</v>
      </c>
    </row>
    <row r="46" spans="2:13" ht="27.75" customHeight="1" x14ac:dyDescent="0.15">
      <c r="B46" s="1274"/>
      <c r="C46" s="1275"/>
      <c r="D46" s="109"/>
      <c r="E46" s="1280" t="s">
        <v>35</v>
      </c>
      <c r="F46" s="1280"/>
      <c r="G46" s="1280"/>
      <c r="H46" s="1281"/>
      <c r="I46" s="106" t="s">
        <v>508</v>
      </c>
      <c r="J46" s="107" t="s">
        <v>508</v>
      </c>
      <c r="K46" s="107" t="s">
        <v>508</v>
      </c>
      <c r="L46" s="107" t="s">
        <v>508</v>
      </c>
      <c r="M46" s="108" t="s">
        <v>508</v>
      </c>
    </row>
    <row r="47" spans="2:13" ht="27.75" customHeight="1" x14ac:dyDescent="0.15">
      <c r="B47" s="1274"/>
      <c r="C47" s="1275"/>
      <c r="D47" s="110"/>
      <c r="E47" s="1282" t="s">
        <v>36</v>
      </c>
      <c r="F47" s="1283"/>
      <c r="G47" s="1283"/>
      <c r="H47" s="1284"/>
      <c r="I47" s="106" t="s">
        <v>508</v>
      </c>
      <c r="J47" s="107" t="s">
        <v>508</v>
      </c>
      <c r="K47" s="107" t="s">
        <v>508</v>
      </c>
      <c r="L47" s="107" t="s">
        <v>508</v>
      </c>
      <c r="M47" s="108" t="s">
        <v>508</v>
      </c>
    </row>
    <row r="48" spans="2:13" ht="27.75" customHeight="1" x14ac:dyDescent="0.15">
      <c r="B48" s="1274"/>
      <c r="C48" s="1275"/>
      <c r="D48" s="105"/>
      <c r="E48" s="1280" t="s">
        <v>37</v>
      </c>
      <c r="F48" s="1280"/>
      <c r="G48" s="1280"/>
      <c r="H48" s="1281"/>
      <c r="I48" s="106" t="s">
        <v>508</v>
      </c>
      <c r="J48" s="107" t="s">
        <v>508</v>
      </c>
      <c r="K48" s="107" t="s">
        <v>508</v>
      </c>
      <c r="L48" s="107" t="s">
        <v>508</v>
      </c>
      <c r="M48" s="108" t="s">
        <v>508</v>
      </c>
    </row>
    <row r="49" spans="2:13" ht="27.75" customHeight="1" x14ac:dyDescent="0.15">
      <c r="B49" s="1276"/>
      <c r="C49" s="1277"/>
      <c r="D49" s="105"/>
      <c r="E49" s="1280" t="s">
        <v>38</v>
      </c>
      <c r="F49" s="1280"/>
      <c r="G49" s="1280"/>
      <c r="H49" s="1281"/>
      <c r="I49" s="106" t="s">
        <v>508</v>
      </c>
      <c r="J49" s="107" t="s">
        <v>508</v>
      </c>
      <c r="K49" s="107" t="s">
        <v>508</v>
      </c>
      <c r="L49" s="107" t="s">
        <v>508</v>
      </c>
      <c r="M49" s="108" t="s">
        <v>508</v>
      </c>
    </row>
    <row r="50" spans="2:13" ht="27.75" customHeight="1" x14ac:dyDescent="0.15">
      <c r="B50" s="1285" t="s">
        <v>39</v>
      </c>
      <c r="C50" s="1286"/>
      <c r="D50" s="111"/>
      <c r="E50" s="1280" t="s">
        <v>40</v>
      </c>
      <c r="F50" s="1280"/>
      <c r="G50" s="1280"/>
      <c r="H50" s="1281"/>
      <c r="I50" s="106">
        <v>1781</v>
      </c>
      <c r="J50" s="107">
        <v>1832</v>
      </c>
      <c r="K50" s="107">
        <v>1905</v>
      </c>
      <c r="L50" s="107">
        <v>1431</v>
      </c>
      <c r="M50" s="108">
        <v>1411</v>
      </c>
    </row>
    <row r="51" spans="2:13" ht="27.75" customHeight="1" x14ac:dyDescent="0.15">
      <c r="B51" s="1274"/>
      <c r="C51" s="1275"/>
      <c r="D51" s="105"/>
      <c r="E51" s="1280" t="s">
        <v>41</v>
      </c>
      <c r="F51" s="1280"/>
      <c r="G51" s="1280"/>
      <c r="H51" s="1281"/>
      <c r="I51" s="106">
        <v>554</v>
      </c>
      <c r="J51" s="107">
        <v>600</v>
      </c>
      <c r="K51" s="107">
        <v>596</v>
      </c>
      <c r="L51" s="107">
        <v>631</v>
      </c>
      <c r="M51" s="108">
        <v>508</v>
      </c>
    </row>
    <row r="52" spans="2:13" ht="27.75" customHeight="1" x14ac:dyDescent="0.15">
      <c r="B52" s="1276"/>
      <c r="C52" s="1277"/>
      <c r="D52" s="105"/>
      <c r="E52" s="1280" t="s">
        <v>42</v>
      </c>
      <c r="F52" s="1280"/>
      <c r="G52" s="1280"/>
      <c r="H52" s="1281"/>
      <c r="I52" s="106">
        <v>4587</v>
      </c>
      <c r="J52" s="107">
        <v>4434</v>
      </c>
      <c r="K52" s="107">
        <v>4208</v>
      </c>
      <c r="L52" s="107">
        <v>3989</v>
      </c>
      <c r="M52" s="108">
        <v>3805</v>
      </c>
    </row>
    <row r="53" spans="2:13" ht="27.75" customHeight="1" thickBot="1" x14ac:dyDescent="0.2">
      <c r="B53" s="1287" t="s">
        <v>43</v>
      </c>
      <c r="C53" s="1288"/>
      <c r="D53" s="112"/>
      <c r="E53" s="1289" t="s">
        <v>44</v>
      </c>
      <c r="F53" s="1289"/>
      <c r="G53" s="1289"/>
      <c r="H53" s="1290"/>
      <c r="I53" s="113">
        <v>655</v>
      </c>
      <c r="J53" s="114">
        <v>393</v>
      </c>
      <c r="K53" s="114">
        <v>177</v>
      </c>
      <c r="L53" s="114">
        <v>471</v>
      </c>
      <c r="M53" s="115">
        <v>428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On5QM/ct0etEphx3AhG11F16QhUVbQ3O2rZP0U8t1wzYytzS/YBsA8LVVIU6gdWe67qtvRcaT5X5ZMDAVgkzg==" saltValue="WAXA+bY708JdRY3X/xro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31" zoomScale="70" zoomScaleNormal="70" zoomScaleSheetLayoutView="100" workbookViewId="0">
      <selection activeCell="H57" sqref="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47</v>
      </c>
      <c r="D55" s="1299"/>
      <c r="E55" s="1300"/>
      <c r="F55" s="127">
        <v>1146</v>
      </c>
      <c r="G55" s="127">
        <v>672</v>
      </c>
      <c r="H55" s="128">
        <v>703</v>
      </c>
    </row>
    <row r="56" spans="2:8" ht="52.5" customHeight="1" x14ac:dyDescent="0.15">
      <c r="B56" s="129"/>
      <c r="C56" s="1301" t="s">
        <v>48</v>
      </c>
      <c r="D56" s="1301"/>
      <c r="E56" s="1302"/>
      <c r="F56" s="130">
        <v>728</v>
      </c>
      <c r="G56" s="130">
        <v>729</v>
      </c>
      <c r="H56" s="131">
        <v>680</v>
      </c>
    </row>
    <row r="57" spans="2:8" ht="53.25" customHeight="1" x14ac:dyDescent="0.15">
      <c r="B57" s="129"/>
      <c r="C57" s="1303" t="s">
        <v>49</v>
      </c>
      <c r="D57" s="1303"/>
      <c r="E57" s="1304"/>
      <c r="F57" s="132">
        <v>315</v>
      </c>
      <c r="G57" s="132">
        <v>613</v>
      </c>
      <c r="H57" s="133">
        <v>612</v>
      </c>
    </row>
    <row r="58" spans="2:8" ht="45.75" customHeight="1" x14ac:dyDescent="0.15">
      <c r="B58" s="134"/>
      <c r="C58" s="1291" t="s">
        <v>579</v>
      </c>
      <c r="D58" s="1292"/>
      <c r="E58" s="1293"/>
      <c r="F58" s="135">
        <v>155</v>
      </c>
      <c r="G58" s="135">
        <v>455</v>
      </c>
      <c r="H58" s="136">
        <v>455</v>
      </c>
    </row>
    <row r="59" spans="2:8" ht="45.75" customHeight="1" x14ac:dyDescent="0.15">
      <c r="B59" s="134"/>
      <c r="C59" s="1291" t="s">
        <v>575</v>
      </c>
      <c r="D59" s="1292"/>
      <c r="E59" s="1293"/>
      <c r="F59" s="135">
        <v>105</v>
      </c>
      <c r="G59" s="135">
        <v>105</v>
      </c>
      <c r="H59" s="136">
        <v>105</v>
      </c>
    </row>
    <row r="60" spans="2:8" ht="45.75" customHeight="1" x14ac:dyDescent="0.15">
      <c r="B60" s="134"/>
      <c r="C60" s="1291" t="s">
        <v>576</v>
      </c>
      <c r="D60" s="1292"/>
      <c r="E60" s="1293"/>
      <c r="F60" s="135">
        <v>32</v>
      </c>
      <c r="G60" s="135">
        <v>30</v>
      </c>
      <c r="H60" s="136">
        <v>28</v>
      </c>
    </row>
    <row r="61" spans="2:8" ht="45.75" customHeight="1" x14ac:dyDescent="0.15">
      <c r="B61" s="134"/>
      <c r="C61" s="1291" t="s">
        <v>577</v>
      </c>
      <c r="D61" s="1292"/>
      <c r="E61" s="1293"/>
      <c r="F61" s="135">
        <v>13</v>
      </c>
      <c r="G61" s="135">
        <v>13</v>
      </c>
      <c r="H61" s="136">
        <v>13</v>
      </c>
    </row>
    <row r="62" spans="2:8" ht="45.75" customHeight="1" thickBot="1" x14ac:dyDescent="0.2">
      <c r="B62" s="137"/>
      <c r="C62" s="1294" t="s">
        <v>578</v>
      </c>
      <c r="D62" s="1295"/>
      <c r="E62" s="1296"/>
      <c r="F62" s="138">
        <v>10</v>
      </c>
      <c r="G62" s="138">
        <v>10</v>
      </c>
      <c r="H62" s="139">
        <v>11</v>
      </c>
    </row>
    <row r="63" spans="2:8" ht="52.5" customHeight="1" thickBot="1" x14ac:dyDescent="0.2">
      <c r="B63" s="140"/>
      <c r="C63" s="1297" t="s">
        <v>50</v>
      </c>
      <c r="D63" s="1297"/>
      <c r="E63" s="1298"/>
      <c r="F63" s="141">
        <v>2188</v>
      </c>
      <c r="G63" s="141">
        <v>2014</v>
      </c>
      <c r="H63" s="142">
        <v>1995</v>
      </c>
    </row>
    <row r="64" spans="2:8" ht="15" customHeight="1" x14ac:dyDescent="0.15"/>
    <row r="65" ht="0" hidden="1" customHeight="1" x14ac:dyDescent="0.15"/>
    <row r="66" ht="0" hidden="1" customHeight="1" x14ac:dyDescent="0.15"/>
  </sheetData>
  <sheetProtection algorithmName="SHA-512" hashValue="88sC92hwgSqdR0tJMLNpt/me3l1VAs+77AROCKfAYyXGcRxuoisnihk0dQlWC1fRGwVyv4i/tiy6Ew5XJPpAeQ==" saltValue="iGqqr/zQAGWPqznUN7G2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Z25" zoomScaleNormal="100" zoomScaleSheetLayoutView="55" workbookViewId="0">
      <selection activeCell="CQ70" sqref="CQ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585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586</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550</v>
      </c>
      <c r="BQ50" s="1311"/>
      <c r="BR50" s="1311"/>
      <c r="BS50" s="1311"/>
      <c r="BT50" s="1311"/>
      <c r="BU50" s="1311"/>
      <c r="BV50" s="1311"/>
      <c r="BW50" s="1311"/>
      <c r="BX50" s="1311" t="s">
        <v>551</v>
      </c>
      <c r="BY50" s="1311"/>
      <c r="BZ50" s="1311"/>
      <c r="CA50" s="1311"/>
      <c r="CB50" s="1311"/>
      <c r="CC50" s="1311"/>
      <c r="CD50" s="1311"/>
      <c r="CE50" s="1311"/>
      <c r="CF50" s="1311" t="s">
        <v>552</v>
      </c>
      <c r="CG50" s="1311"/>
      <c r="CH50" s="1311"/>
      <c r="CI50" s="1311"/>
      <c r="CJ50" s="1311"/>
      <c r="CK50" s="1311"/>
      <c r="CL50" s="1311"/>
      <c r="CM50" s="1311"/>
      <c r="CN50" s="1311" t="s">
        <v>553</v>
      </c>
      <c r="CO50" s="1311"/>
      <c r="CP50" s="1311"/>
      <c r="CQ50" s="1311"/>
      <c r="CR50" s="1311"/>
      <c r="CS50" s="1311"/>
      <c r="CT50" s="1311"/>
      <c r="CU50" s="1311"/>
      <c r="CV50" s="1311" t="s">
        <v>554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587</v>
      </c>
      <c r="AO51" s="1310"/>
      <c r="AP51" s="1310"/>
      <c r="AQ51" s="1310"/>
      <c r="AR51" s="1310"/>
      <c r="AS51" s="1310"/>
      <c r="AT51" s="1310"/>
      <c r="AU51" s="1310"/>
      <c r="AV51" s="1310"/>
      <c r="AW51" s="1310"/>
      <c r="AX51" s="1310"/>
      <c r="AY51" s="1310"/>
      <c r="AZ51" s="1310"/>
      <c r="BA51" s="1310"/>
      <c r="BB51" s="1310" t="s">
        <v>588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7</v>
      </c>
      <c r="CG51" s="1307"/>
      <c r="CH51" s="1307"/>
      <c r="CI51" s="1307"/>
      <c r="CJ51" s="1307"/>
      <c r="CK51" s="1307"/>
      <c r="CL51" s="1307"/>
      <c r="CM51" s="1307"/>
      <c r="CN51" s="1307">
        <v>19.7</v>
      </c>
      <c r="CO51" s="1307"/>
      <c r="CP51" s="1307"/>
      <c r="CQ51" s="1307"/>
      <c r="CR51" s="1307"/>
      <c r="CS51" s="1307"/>
      <c r="CT51" s="1307"/>
      <c r="CU51" s="1307"/>
      <c r="CV51" s="1307">
        <v>17.5</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589</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70.3</v>
      </c>
      <c r="CG53" s="1307"/>
      <c r="CH53" s="1307"/>
      <c r="CI53" s="1307"/>
      <c r="CJ53" s="1307"/>
      <c r="CK53" s="1307"/>
      <c r="CL53" s="1307"/>
      <c r="CM53" s="1307"/>
      <c r="CN53" s="1307">
        <v>71.5</v>
      </c>
      <c r="CO53" s="1307"/>
      <c r="CP53" s="1307"/>
      <c r="CQ53" s="1307"/>
      <c r="CR53" s="1307"/>
      <c r="CS53" s="1307"/>
      <c r="CT53" s="1307"/>
      <c r="CU53" s="1307"/>
      <c r="CV53" s="1307">
        <v>71.099999999999994</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590</v>
      </c>
      <c r="AO55" s="1311"/>
      <c r="AP55" s="1311"/>
      <c r="AQ55" s="1311"/>
      <c r="AR55" s="1311"/>
      <c r="AS55" s="1311"/>
      <c r="AT55" s="1311"/>
      <c r="AU55" s="1311"/>
      <c r="AV55" s="1311"/>
      <c r="AW55" s="1311"/>
      <c r="AX55" s="1311"/>
      <c r="AY55" s="1311"/>
      <c r="AZ55" s="1311"/>
      <c r="BA55" s="1311"/>
      <c r="BB55" s="1310" t="s">
        <v>588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589</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56.3</v>
      </c>
      <c r="CG57" s="1307"/>
      <c r="CH57" s="1307"/>
      <c r="CI57" s="1307"/>
      <c r="CJ57" s="1307"/>
      <c r="CK57" s="1307"/>
      <c r="CL57" s="1307"/>
      <c r="CM57" s="1307"/>
      <c r="CN57" s="1307">
        <v>57.6</v>
      </c>
      <c r="CO57" s="1307"/>
      <c r="CP57" s="1307"/>
      <c r="CQ57" s="1307"/>
      <c r="CR57" s="1307"/>
      <c r="CS57" s="1307"/>
      <c r="CT57" s="1307"/>
      <c r="CU57" s="1307"/>
      <c r="CV57" s="1307">
        <v>58.7</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591</v>
      </c>
    </row>
    <row r="64" spans="1:109" x14ac:dyDescent="0.15">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586</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550</v>
      </c>
      <c r="BQ72" s="1311"/>
      <c r="BR72" s="1311"/>
      <c r="BS72" s="1311"/>
      <c r="BT72" s="1311"/>
      <c r="BU72" s="1311"/>
      <c r="BV72" s="1311"/>
      <c r="BW72" s="1311"/>
      <c r="BX72" s="1311" t="s">
        <v>551</v>
      </c>
      <c r="BY72" s="1311"/>
      <c r="BZ72" s="1311"/>
      <c r="CA72" s="1311"/>
      <c r="CB72" s="1311"/>
      <c r="CC72" s="1311"/>
      <c r="CD72" s="1311"/>
      <c r="CE72" s="1311"/>
      <c r="CF72" s="1311" t="s">
        <v>552</v>
      </c>
      <c r="CG72" s="1311"/>
      <c r="CH72" s="1311"/>
      <c r="CI72" s="1311"/>
      <c r="CJ72" s="1311"/>
      <c r="CK72" s="1311"/>
      <c r="CL72" s="1311"/>
      <c r="CM72" s="1311"/>
      <c r="CN72" s="1311" t="s">
        <v>553</v>
      </c>
      <c r="CO72" s="1311"/>
      <c r="CP72" s="1311"/>
      <c r="CQ72" s="1311"/>
      <c r="CR72" s="1311"/>
      <c r="CS72" s="1311"/>
      <c r="CT72" s="1311"/>
      <c r="CU72" s="1311"/>
      <c r="CV72" s="1311" t="s">
        <v>554</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587</v>
      </c>
      <c r="AO73" s="1310"/>
      <c r="AP73" s="1310"/>
      <c r="AQ73" s="1310"/>
      <c r="AR73" s="1310"/>
      <c r="AS73" s="1310"/>
      <c r="AT73" s="1310"/>
      <c r="AU73" s="1310"/>
      <c r="AV73" s="1310"/>
      <c r="AW73" s="1310"/>
      <c r="AX73" s="1310"/>
      <c r="AY73" s="1310"/>
      <c r="AZ73" s="1310"/>
      <c r="BA73" s="1310"/>
      <c r="BB73" s="1310" t="s">
        <v>588</v>
      </c>
      <c r="BC73" s="1310"/>
      <c r="BD73" s="1310"/>
      <c r="BE73" s="1310"/>
      <c r="BF73" s="1310"/>
      <c r="BG73" s="1310"/>
      <c r="BH73" s="1310"/>
      <c r="BI73" s="1310"/>
      <c r="BJ73" s="1310"/>
      <c r="BK73" s="1310"/>
      <c r="BL73" s="1310"/>
      <c r="BM73" s="1310"/>
      <c r="BN73" s="1310"/>
      <c r="BO73" s="1310"/>
      <c r="BP73" s="1307">
        <v>25.9</v>
      </c>
      <c r="BQ73" s="1307"/>
      <c r="BR73" s="1307"/>
      <c r="BS73" s="1307"/>
      <c r="BT73" s="1307"/>
      <c r="BU73" s="1307"/>
      <c r="BV73" s="1307"/>
      <c r="BW73" s="1307"/>
      <c r="BX73" s="1307">
        <v>14.6</v>
      </c>
      <c r="BY73" s="1307"/>
      <c r="BZ73" s="1307"/>
      <c r="CA73" s="1307"/>
      <c r="CB73" s="1307"/>
      <c r="CC73" s="1307"/>
      <c r="CD73" s="1307"/>
      <c r="CE73" s="1307"/>
      <c r="CF73" s="1307">
        <v>7</v>
      </c>
      <c r="CG73" s="1307"/>
      <c r="CH73" s="1307"/>
      <c r="CI73" s="1307"/>
      <c r="CJ73" s="1307"/>
      <c r="CK73" s="1307"/>
      <c r="CL73" s="1307"/>
      <c r="CM73" s="1307"/>
      <c r="CN73" s="1307">
        <v>19.7</v>
      </c>
      <c r="CO73" s="1307"/>
      <c r="CP73" s="1307"/>
      <c r="CQ73" s="1307"/>
      <c r="CR73" s="1307"/>
      <c r="CS73" s="1307"/>
      <c r="CT73" s="1307"/>
      <c r="CU73" s="1307"/>
      <c r="CV73" s="1307">
        <v>17.5</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593</v>
      </c>
      <c r="BC75" s="1310"/>
      <c r="BD75" s="1310"/>
      <c r="BE75" s="1310"/>
      <c r="BF75" s="1310"/>
      <c r="BG75" s="1310"/>
      <c r="BH75" s="1310"/>
      <c r="BI75" s="1310"/>
      <c r="BJ75" s="1310"/>
      <c r="BK75" s="1310"/>
      <c r="BL75" s="1310"/>
      <c r="BM75" s="1310"/>
      <c r="BN75" s="1310"/>
      <c r="BO75" s="1310"/>
      <c r="BP75" s="1307">
        <v>12.8</v>
      </c>
      <c r="BQ75" s="1307"/>
      <c r="BR75" s="1307"/>
      <c r="BS75" s="1307"/>
      <c r="BT75" s="1307"/>
      <c r="BU75" s="1307"/>
      <c r="BV75" s="1307"/>
      <c r="BW75" s="1307"/>
      <c r="BX75" s="1307">
        <v>11.3</v>
      </c>
      <c r="BY75" s="1307"/>
      <c r="BZ75" s="1307"/>
      <c r="CA75" s="1307"/>
      <c r="CB75" s="1307"/>
      <c r="CC75" s="1307"/>
      <c r="CD75" s="1307"/>
      <c r="CE75" s="1307"/>
      <c r="CF75" s="1307">
        <v>10.199999999999999</v>
      </c>
      <c r="CG75" s="1307"/>
      <c r="CH75" s="1307"/>
      <c r="CI75" s="1307"/>
      <c r="CJ75" s="1307"/>
      <c r="CK75" s="1307"/>
      <c r="CL75" s="1307"/>
      <c r="CM75" s="1307"/>
      <c r="CN75" s="1307">
        <v>10.199999999999999</v>
      </c>
      <c r="CO75" s="1307"/>
      <c r="CP75" s="1307"/>
      <c r="CQ75" s="1307"/>
      <c r="CR75" s="1307"/>
      <c r="CS75" s="1307"/>
      <c r="CT75" s="1307"/>
      <c r="CU75" s="1307"/>
      <c r="CV75" s="1307">
        <v>10.9</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590</v>
      </c>
      <c r="AO77" s="1311"/>
      <c r="AP77" s="1311"/>
      <c r="AQ77" s="1311"/>
      <c r="AR77" s="1311"/>
      <c r="AS77" s="1311"/>
      <c r="AT77" s="1311"/>
      <c r="AU77" s="1311"/>
      <c r="AV77" s="1311"/>
      <c r="AW77" s="1311"/>
      <c r="AX77" s="1311"/>
      <c r="AY77" s="1311"/>
      <c r="AZ77" s="1311"/>
      <c r="BA77" s="1311"/>
      <c r="BB77" s="1310" t="s">
        <v>588</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593</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7.8</v>
      </c>
      <c r="BY79" s="1307"/>
      <c r="BZ79" s="1307"/>
      <c r="CA79" s="1307"/>
      <c r="CB79" s="1307"/>
      <c r="CC79" s="1307"/>
      <c r="CD79" s="1307"/>
      <c r="CE79" s="1307"/>
      <c r="CF79" s="1307">
        <v>7.4</v>
      </c>
      <c r="CG79" s="1307"/>
      <c r="CH79" s="1307"/>
      <c r="CI79" s="1307"/>
      <c r="CJ79" s="1307"/>
      <c r="CK79" s="1307"/>
      <c r="CL79" s="1307"/>
      <c r="CM79" s="1307"/>
      <c r="CN79" s="1307">
        <v>7.1</v>
      </c>
      <c r="CO79" s="1307"/>
      <c r="CP79" s="1307"/>
      <c r="CQ79" s="1307"/>
      <c r="CR79" s="1307"/>
      <c r="CS79" s="1307"/>
      <c r="CT79" s="1307"/>
      <c r="CU79" s="1307"/>
      <c r="CV79" s="1307">
        <v>7.1</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wnrY9XpBegQ2WpZFZN8AI9IAmSW9oYV6v2fO4TdO1nfWM8wS+Q192ya9nCh3VNcUGaezwPrwKVLWidfSSLiw==" saltValue="kJSljDaJAS+VMfLO/iQod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00" zoomScaleNormal="100" zoomScaleSheetLayoutView="70" workbookViewId="0">
      <selection activeCell="CQ70" sqref="CQ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Rpy1P2Vv9zxH6DFd2DKg7PaggewdemfPq/cpxbX9iN461fiwjN4LztVpaYev+ZDTPV2j98CBeTnhWOv6CxXZg==" saltValue="ZRvnOFVBxq3Yh/S1TyCaP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5" zoomScaleNormal="100" zoomScaleSheetLayoutView="55" workbookViewId="0">
      <selection activeCell="BJ101" sqref="BJ101:BJ10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FJ9Qla7/NFJp3ioPfMXB8+HLl0+NU7+ll/D7ubLXGX6yuJCM6YiJuR7Go+dOGQD8qIvT3b3DpbSByMDOirX0g==" saltValue="srpwV4kNt1d3lC2vsZ1Xw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547</v>
      </c>
      <c r="G2" s="156"/>
      <c r="H2" s="157"/>
    </row>
    <row r="3" spans="1:8" x14ac:dyDescent="0.15">
      <c r="A3" s="153" t="s">
        <v>540</v>
      </c>
      <c r="B3" s="158"/>
      <c r="C3" s="159"/>
      <c r="D3" s="160">
        <v>92251</v>
      </c>
      <c r="E3" s="161"/>
      <c r="F3" s="162">
        <v>175675</v>
      </c>
      <c r="G3" s="163"/>
      <c r="H3" s="164"/>
    </row>
    <row r="4" spans="1:8" x14ac:dyDescent="0.15">
      <c r="A4" s="165"/>
      <c r="B4" s="166"/>
      <c r="C4" s="167"/>
      <c r="D4" s="168">
        <v>37919</v>
      </c>
      <c r="E4" s="169"/>
      <c r="F4" s="170">
        <v>87698</v>
      </c>
      <c r="G4" s="171"/>
      <c r="H4" s="172"/>
    </row>
    <row r="5" spans="1:8" x14ac:dyDescent="0.15">
      <c r="A5" s="153" t="s">
        <v>542</v>
      </c>
      <c r="B5" s="158"/>
      <c r="C5" s="159"/>
      <c r="D5" s="160">
        <v>97702</v>
      </c>
      <c r="E5" s="161"/>
      <c r="F5" s="162">
        <v>280458</v>
      </c>
      <c r="G5" s="163"/>
      <c r="H5" s="164"/>
    </row>
    <row r="6" spans="1:8" x14ac:dyDescent="0.15">
      <c r="A6" s="165"/>
      <c r="B6" s="166"/>
      <c r="C6" s="167"/>
      <c r="D6" s="168">
        <v>29201</v>
      </c>
      <c r="E6" s="169"/>
      <c r="F6" s="170">
        <v>127286</v>
      </c>
      <c r="G6" s="171"/>
      <c r="H6" s="172"/>
    </row>
    <row r="7" spans="1:8" x14ac:dyDescent="0.15">
      <c r="A7" s="153" t="s">
        <v>543</v>
      </c>
      <c r="B7" s="158"/>
      <c r="C7" s="159"/>
      <c r="D7" s="160">
        <v>105785</v>
      </c>
      <c r="E7" s="161"/>
      <c r="F7" s="162">
        <v>291945</v>
      </c>
      <c r="G7" s="163"/>
      <c r="H7" s="164"/>
    </row>
    <row r="8" spans="1:8" x14ac:dyDescent="0.15">
      <c r="A8" s="165"/>
      <c r="B8" s="166"/>
      <c r="C8" s="167"/>
      <c r="D8" s="168">
        <v>42874</v>
      </c>
      <c r="E8" s="169"/>
      <c r="F8" s="170">
        <v>127651</v>
      </c>
      <c r="G8" s="171"/>
      <c r="H8" s="172"/>
    </row>
    <row r="9" spans="1:8" x14ac:dyDescent="0.15">
      <c r="A9" s="153" t="s">
        <v>544</v>
      </c>
      <c r="B9" s="158"/>
      <c r="C9" s="159"/>
      <c r="D9" s="160">
        <v>117505</v>
      </c>
      <c r="E9" s="161"/>
      <c r="F9" s="162">
        <v>291173</v>
      </c>
      <c r="G9" s="163"/>
      <c r="H9" s="164"/>
    </row>
    <row r="10" spans="1:8" x14ac:dyDescent="0.15">
      <c r="A10" s="165"/>
      <c r="B10" s="166"/>
      <c r="C10" s="167"/>
      <c r="D10" s="168">
        <v>43148</v>
      </c>
      <c r="E10" s="169"/>
      <c r="F10" s="170">
        <v>119071</v>
      </c>
      <c r="G10" s="171"/>
      <c r="H10" s="172"/>
    </row>
    <row r="11" spans="1:8" x14ac:dyDescent="0.15">
      <c r="A11" s="153" t="s">
        <v>545</v>
      </c>
      <c r="B11" s="158"/>
      <c r="C11" s="159"/>
      <c r="D11" s="160">
        <v>108451</v>
      </c>
      <c r="E11" s="161"/>
      <c r="F11" s="162">
        <v>271581</v>
      </c>
      <c r="G11" s="163"/>
      <c r="H11" s="164"/>
    </row>
    <row r="12" spans="1:8" x14ac:dyDescent="0.15">
      <c r="A12" s="165"/>
      <c r="B12" s="166"/>
      <c r="C12" s="173"/>
      <c r="D12" s="168">
        <v>32271</v>
      </c>
      <c r="E12" s="169"/>
      <c r="F12" s="170">
        <v>117844</v>
      </c>
      <c r="G12" s="171"/>
      <c r="H12" s="172"/>
    </row>
    <row r="13" spans="1:8" x14ac:dyDescent="0.15">
      <c r="A13" s="153"/>
      <c r="B13" s="158"/>
      <c r="C13" s="174"/>
      <c r="D13" s="175">
        <v>104339</v>
      </c>
      <c r="E13" s="176"/>
      <c r="F13" s="177">
        <v>262166</v>
      </c>
      <c r="G13" s="178"/>
      <c r="H13" s="164"/>
    </row>
    <row r="14" spans="1:8" x14ac:dyDescent="0.15">
      <c r="A14" s="165"/>
      <c r="B14" s="166"/>
      <c r="C14" s="167"/>
      <c r="D14" s="168">
        <v>37083</v>
      </c>
      <c r="E14" s="169"/>
      <c r="F14" s="170">
        <v>115910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1.1100000000000001</v>
      </c>
      <c r="C19" s="179">
        <f>ROUND(VALUE(SUBSTITUTE(実質収支比率等に係る経年分析!G$48,"▲","-")),2)</f>
        <v>1.17</v>
      </c>
      <c r="D19" s="179">
        <f>ROUND(VALUE(SUBSTITUTE(実質収支比率等に係る経年分析!H$48,"▲","-")),2)</f>
        <v>1.46</v>
      </c>
      <c r="E19" s="179">
        <f>ROUND(VALUE(SUBSTITUTE(実質収支比率等に係る経年分析!I$48,"▲","-")),2)</f>
        <v>1.21</v>
      </c>
      <c r="F19" s="179">
        <f>ROUND(VALUE(SUBSTITUTE(実質収支比率等に係る経年分析!J$48,"▲","-")),2)</f>
        <v>1.72</v>
      </c>
    </row>
    <row r="20" spans="1:11" x14ac:dyDescent="0.15">
      <c r="A20" s="179" t="s">
        <v>54</v>
      </c>
      <c r="B20" s="179">
        <f>ROUND(VALUE(SUBSTITUTE(実質収支比率等に係る経年分析!F$47,"▲","-")),2)</f>
        <v>29.94</v>
      </c>
      <c r="C20" s="179">
        <f>ROUND(VALUE(SUBSTITUTE(実質収支比率等に係る経年分析!G$47,"▲","-")),2)</f>
        <v>35.33</v>
      </c>
      <c r="D20" s="179">
        <f>ROUND(VALUE(SUBSTITUTE(実質収支比率等に係る経年分析!H$47,"▲","-")),2)</f>
        <v>37.770000000000003</v>
      </c>
      <c r="E20" s="179">
        <f>ROUND(VALUE(SUBSTITUTE(実質収支比率等に係る経年分析!I$47,"▲","-")),2)</f>
        <v>23.28</v>
      </c>
      <c r="F20" s="179">
        <f>ROUND(VALUE(SUBSTITUTE(実質収支比率等に係る経年分析!J$47,"▲","-")),2)</f>
        <v>24.18</v>
      </c>
    </row>
    <row r="21" spans="1:11" x14ac:dyDescent="0.15">
      <c r="A21" s="179" t="s">
        <v>55</v>
      </c>
      <c r="B21" s="179">
        <f>IF(ISNUMBER(VALUE(SUBSTITUTE(実質収支比率等に係る経年分析!F$49,"▲","-"))),ROUND(VALUE(SUBSTITUTE(実質収支比率等に係る経年分析!F$49,"▲","-")),2),NA())</f>
        <v>4.57</v>
      </c>
      <c r="C21" s="179">
        <f>IF(ISNUMBER(VALUE(SUBSTITUTE(実質収支比率等に係る経年分析!G$49,"▲","-"))),ROUND(VALUE(SUBSTITUTE(実質収支比率等に係る経年分析!G$49,"▲","-")),2),NA())</f>
        <v>6.79</v>
      </c>
      <c r="D21" s="179">
        <f>IF(ISNUMBER(VALUE(SUBSTITUTE(実質収支比率等に係る経年分析!H$49,"▲","-"))),ROUND(VALUE(SUBSTITUTE(実質収支比率等に係る経年分析!H$49,"▲","-")),2),NA())</f>
        <v>0.38</v>
      </c>
      <c r="E21" s="179">
        <f>IF(ISNUMBER(VALUE(SUBSTITUTE(実質収支比率等に係る経年分析!I$49,"▲","-"))),ROUND(VALUE(SUBSTITUTE(実質収支比率等に係る経年分析!I$49,"▲","-")),2),NA())</f>
        <v>-16.75</v>
      </c>
      <c r="F21" s="179">
        <f>IF(ISNUMBER(VALUE(SUBSTITUTE(実質収支比率等に係る経年分析!J$49,"▲","-"))),ROUND(VALUE(SUBSTITUTE(実質収支比率等に係る経年分析!J$49,"▲","-")),2),NA())</f>
        <v>1.58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下水道特別会計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簡易水道特別会計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診療所特別会計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7.0000000000000007E-2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0.05</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0.32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1.1000000000000001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1.1599999999999999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623</v>
      </c>
      <c r="E42" s="181"/>
      <c r="F42" s="181"/>
      <c r="G42" s="181">
        <f>'実質公債費比率（分子）の構造'!L$52</f>
        <v>615</v>
      </c>
      <c r="H42" s="181"/>
      <c r="I42" s="181"/>
      <c r="J42" s="181">
        <f>'実質公債費比率（分子）の構造'!M$52</f>
        <v>573</v>
      </c>
      <c r="K42" s="181"/>
      <c r="L42" s="181"/>
      <c r="M42" s="181">
        <f>'実質公債費比率（分子）の構造'!N$52</f>
        <v>562</v>
      </c>
      <c r="N42" s="181"/>
      <c r="O42" s="181"/>
      <c r="P42" s="181">
        <f>'実質公債費比率（分子）の構造'!O$52</f>
        <v>522</v>
      </c>
    </row>
    <row r="43" spans="1:16" x14ac:dyDescent="0.15">
      <c r="A43" s="181" t="s">
        <v>63</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130</v>
      </c>
      <c r="C46" s="181"/>
      <c r="D46" s="181"/>
      <c r="E46" s="181">
        <f>'実質公債費比率（分子）の構造'!L$48</f>
        <v>129</v>
      </c>
      <c r="F46" s="181"/>
      <c r="G46" s="181"/>
      <c r="H46" s="181">
        <f>'実質公債費比率（分子）の構造'!M$48</f>
        <v>139</v>
      </c>
      <c r="I46" s="181"/>
      <c r="J46" s="181"/>
      <c r="K46" s="181">
        <f>'実質公債費比率（分子）の構造'!N$48</f>
        <v>134</v>
      </c>
      <c r="L46" s="181"/>
      <c r="M46" s="181"/>
      <c r="N46" s="181">
        <f>'実質公債費比率（分子）の構造'!O$48</f>
        <v>131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787</v>
      </c>
      <c r="C49" s="181"/>
      <c r="D49" s="181"/>
      <c r="E49" s="181">
        <f>'実質公債費比率（分子）の構造'!L$45</f>
        <v>729</v>
      </c>
      <c r="F49" s="181"/>
      <c r="G49" s="181"/>
      <c r="H49" s="181">
        <f>'実質公債費比率（分子）の構造'!M$45</f>
        <v>684</v>
      </c>
      <c r="I49" s="181"/>
      <c r="J49" s="181"/>
      <c r="K49" s="181">
        <f>'実質公債費比率（分子）の構造'!N$45</f>
        <v>703</v>
      </c>
      <c r="L49" s="181"/>
      <c r="M49" s="181"/>
      <c r="N49" s="181">
        <f>'実質公債費比率（分子）の構造'!O$45</f>
        <v>663</v>
      </c>
      <c r="O49" s="181"/>
      <c r="P49" s="181"/>
    </row>
    <row r="50" spans="1:16" x14ac:dyDescent="0.15">
      <c r="A50" s="181" t="s">
        <v>70</v>
      </c>
      <c r="B50" s="181" t="e">
        <f>NA()</f>
        <v>#N/A</v>
      </c>
      <c r="C50" s="181">
        <f>IF(ISNUMBER('実質公債費比率（分子）の構造'!K$53),'実質公債費比率（分子）の構造'!K$53,NA())</f>
        <v>295</v>
      </c>
      <c r="D50" s="181" t="e">
        <f>NA()</f>
        <v>#N/A</v>
      </c>
      <c r="E50" s="181" t="e">
        <f>NA()</f>
        <v>#N/A</v>
      </c>
      <c r="F50" s="181">
        <f>IF(ISNUMBER('実質公債費比率（分子）の構造'!L$53),'実質公債費比率（分子）の構造'!L$53,NA())</f>
        <v>243</v>
      </c>
      <c r="G50" s="181" t="e">
        <f>NA()</f>
        <v>#N/A</v>
      </c>
      <c r="H50" s="181" t="e">
        <f>NA()</f>
        <v>#N/A</v>
      </c>
      <c r="I50" s="181">
        <f>IF(ISNUMBER('実質公債費比率（分子）の構造'!M$53),'実質公債費比率（分子）の構造'!M$53,NA())</f>
        <v>250</v>
      </c>
      <c r="J50" s="181" t="e">
        <f>NA()</f>
        <v>#N/A</v>
      </c>
      <c r="K50" s="181" t="e">
        <f>NA()</f>
        <v>#N/A</v>
      </c>
      <c r="L50" s="181">
        <f>IF(ISNUMBER('実質公債費比率（分子）の構造'!N$53),'実質公債費比率（分子）の構造'!N$53,NA())</f>
        <v>276</v>
      </c>
      <c r="M50" s="181" t="e">
        <f>NA()</f>
        <v>#N/A</v>
      </c>
      <c r="N50" s="181" t="e">
        <f>NA()</f>
        <v>#N/A</v>
      </c>
      <c r="O50" s="181">
        <f>IF(ISNUMBER('実質公債費比率（分子）の構造'!O$53),'実質公債費比率（分子）の構造'!O$53,NA())</f>
        <v>273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4587</v>
      </c>
      <c r="E56" s="180"/>
      <c r="F56" s="180"/>
      <c r="G56" s="180">
        <f>'将来負担比率（分子）の構造'!J$52</f>
        <v>4434</v>
      </c>
      <c r="H56" s="180"/>
      <c r="I56" s="180"/>
      <c r="J56" s="180">
        <f>'将来負担比率（分子）の構造'!K$52</f>
        <v>4208</v>
      </c>
      <c r="K56" s="180"/>
      <c r="L56" s="180"/>
      <c r="M56" s="180">
        <f>'将来負担比率（分子）の構造'!L$52</f>
        <v>3989</v>
      </c>
      <c r="N56" s="180"/>
      <c r="O56" s="180"/>
      <c r="P56" s="180">
        <f>'将来負担比率（分子）の構造'!M$52</f>
        <v>3805</v>
      </c>
    </row>
    <row r="57" spans="1:16" x14ac:dyDescent="0.15">
      <c r="A57" s="180" t="s">
        <v>41</v>
      </c>
      <c r="B57" s="180"/>
      <c r="C57" s="180"/>
      <c r="D57" s="180">
        <f>'将来負担比率（分子）の構造'!I$51</f>
        <v>554</v>
      </c>
      <c r="E57" s="180"/>
      <c r="F57" s="180"/>
      <c r="G57" s="180">
        <f>'将来負担比率（分子）の構造'!J$51</f>
        <v>600</v>
      </c>
      <c r="H57" s="180"/>
      <c r="I57" s="180"/>
      <c r="J57" s="180">
        <f>'将来負担比率（分子）の構造'!K$51</f>
        <v>596</v>
      </c>
      <c r="K57" s="180"/>
      <c r="L57" s="180"/>
      <c r="M57" s="180">
        <f>'将来負担比率（分子）の構造'!L$51</f>
        <v>631</v>
      </c>
      <c r="N57" s="180"/>
      <c r="O57" s="180"/>
      <c r="P57" s="180">
        <f>'将来負担比率（分子）の構造'!M$51</f>
        <v>508</v>
      </c>
    </row>
    <row r="58" spans="1:16" x14ac:dyDescent="0.15">
      <c r="A58" s="180" t="s">
        <v>40</v>
      </c>
      <c r="B58" s="180"/>
      <c r="C58" s="180"/>
      <c r="D58" s="180">
        <f>'将来負担比率（分子）の構造'!I$50</f>
        <v>1781</v>
      </c>
      <c r="E58" s="180"/>
      <c r="F58" s="180"/>
      <c r="G58" s="180">
        <f>'将来負担比率（分子）の構造'!J$50</f>
        <v>1832</v>
      </c>
      <c r="H58" s="180"/>
      <c r="I58" s="180"/>
      <c r="J58" s="180">
        <f>'将来負担比率（分子）の構造'!K$50</f>
        <v>1905</v>
      </c>
      <c r="K58" s="180"/>
      <c r="L58" s="180"/>
      <c r="M58" s="180">
        <f>'将来負担比率（分子）の構造'!L$50</f>
        <v>1431</v>
      </c>
      <c r="N58" s="180"/>
      <c r="O58" s="180"/>
      <c r="P58" s="180">
        <f>'将来負担比率（分子）の構造'!M$50</f>
        <v>1411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240</v>
      </c>
      <c r="C62" s="180"/>
      <c r="D62" s="180"/>
      <c r="E62" s="180">
        <f>'将来負担比率（分子）の構造'!J$45</f>
        <v>159</v>
      </c>
      <c r="F62" s="180"/>
      <c r="G62" s="180"/>
      <c r="H62" s="180">
        <f>'将来負担比率（分子）の構造'!K$45</f>
        <v>132</v>
      </c>
      <c r="I62" s="180"/>
      <c r="J62" s="180"/>
      <c r="K62" s="180">
        <f>'将来負担比率（分子）の構造'!L$45</f>
        <v>107</v>
      </c>
      <c r="L62" s="180"/>
      <c r="M62" s="180"/>
      <c r="N62" s="180">
        <f>'将来負担比率（分子）の構造'!M$45</f>
        <v>48</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1430</v>
      </c>
      <c r="C64" s="180"/>
      <c r="D64" s="180"/>
      <c r="E64" s="180">
        <f>'将来負担比率（分子）の構造'!J$43</f>
        <v>1399</v>
      </c>
      <c r="F64" s="180"/>
      <c r="G64" s="180"/>
      <c r="H64" s="180">
        <f>'将来負担比率（分子）の構造'!K$43</f>
        <v>1325</v>
      </c>
      <c r="I64" s="180"/>
      <c r="J64" s="180"/>
      <c r="K64" s="180">
        <f>'将来負担比率（分子）の構造'!L$43</f>
        <v>1267</v>
      </c>
      <c r="L64" s="180"/>
      <c r="M64" s="180"/>
      <c r="N64" s="180">
        <f>'将来負担比率（分子）の構造'!M$43</f>
        <v>1206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5907</v>
      </c>
      <c r="C66" s="180"/>
      <c r="D66" s="180"/>
      <c r="E66" s="180">
        <f>'将来負担比率（分子）の構造'!J$41</f>
        <v>5702</v>
      </c>
      <c r="F66" s="180"/>
      <c r="G66" s="180"/>
      <c r="H66" s="180">
        <f>'将来負担比率（分子）の構造'!K$41</f>
        <v>5429</v>
      </c>
      <c r="I66" s="180"/>
      <c r="J66" s="180"/>
      <c r="K66" s="180">
        <f>'将来負担比率（分子）の構造'!L$41</f>
        <v>5148</v>
      </c>
      <c r="L66" s="180"/>
      <c r="M66" s="180"/>
      <c r="N66" s="180">
        <f>'将来負担比率（分子）の構造'!M$41</f>
        <v>4898</v>
      </c>
      <c r="O66" s="180"/>
      <c r="P66" s="180"/>
    </row>
    <row r="67" spans="1:16" x14ac:dyDescent="0.15">
      <c r="A67" s="180" t="s">
        <v>74</v>
      </c>
      <c r="B67" s="180" t="e">
        <f>NA()</f>
        <v>#N/A</v>
      </c>
      <c r="C67" s="180">
        <f>IF(ISNUMBER('将来負担比率（分子）の構造'!I$53), IF('将来負担比率（分子）の構造'!I$53 &lt; 0, 0, '将来負担比率（分子）の構造'!I$53), NA())</f>
        <v>655</v>
      </c>
      <c r="D67" s="180" t="e">
        <f>NA()</f>
        <v>#N/A</v>
      </c>
      <c r="E67" s="180" t="e">
        <f>NA()</f>
        <v>#N/A</v>
      </c>
      <c r="F67" s="180">
        <f>IF(ISNUMBER('将来負担比率（分子）の構造'!J$53), IF('将来負担比率（分子）の構造'!J$53 &lt; 0, 0, '将来負担比率（分子）の構造'!J$53), NA())</f>
        <v>393</v>
      </c>
      <c r="G67" s="180" t="e">
        <f>NA()</f>
        <v>#N/A</v>
      </c>
      <c r="H67" s="180" t="e">
        <f>NA()</f>
        <v>#N/A</v>
      </c>
      <c r="I67" s="180">
        <f>IF(ISNUMBER('将来負担比率（分子）の構造'!K$53), IF('将来負担比率（分子）の構造'!K$53 &lt; 0, 0, '将来負担比率（分子）の構造'!K$53), NA())</f>
        <v>177</v>
      </c>
      <c r="J67" s="180" t="e">
        <f>NA()</f>
        <v>#N/A</v>
      </c>
      <c r="K67" s="180" t="e">
        <f>NA()</f>
        <v>#N/A</v>
      </c>
      <c r="L67" s="180">
        <f>IF(ISNUMBER('将来負担比率（分子）の構造'!L$53), IF('将来負担比率（分子）の構造'!L$53 &lt; 0, 0, '将来負担比率（分子）の構造'!L$53), NA())</f>
        <v>471</v>
      </c>
      <c r="M67" s="180" t="e">
        <f>NA()</f>
        <v>#N/A</v>
      </c>
      <c r="N67" s="180" t="e">
        <f>NA()</f>
        <v>#N/A</v>
      </c>
      <c r="O67" s="180">
        <f>IF(ISNUMBER('将来負担比率（分子）の構造'!M$53), IF('将来負担比率（分子）の構造'!M$53 &lt; 0, 0, '将来負担比率（分子）の構造'!M$53), NA())</f>
        <v>428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1146</v>
      </c>
      <c r="C72" s="184">
        <f>基金残高に係る経年分析!G55</f>
        <v>672</v>
      </c>
      <c r="D72" s="184">
        <f>基金残高に係る経年分析!H55</f>
        <v>703</v>
      </c>
    </row>
    <row r="73" spans="1:16" x14ac:dyDescent="0.15">
      <c r="A73" s="183" t="s">
        <v>77</v>
      </c>
      <c r="B73" s="184">
        <f>基金残高に係る経年分析!F56</f>
        <v>728</v>
      </c>
      <c r="C73" s="184">
        <f>基金残高に係る経年分析!G56</f>
        <v>729</v>
      </c>
      <c r="D73" s="184">
        <f>基金残高に係る経年分析!H56</f>
        <v>680</v>
      </c>
    </row>
    <row r="74" spans="1:16" x14ac:dyDescent="0.15">
      <c r="A74" s="183" t="s">
        <v>78</v>
      </c>
      <c r="B74" s="184">
        <f>基金残高に係る経年分析!F57</f>
        <v>315</v>
      </c>
      <c r="C74" s="184">
        <f>基金残高に係る経年分析!G57</f>
        <v>613</v>
      </c>
      <c r="D74" s="184">
        <f>基金残高に係る経年分析!H57</f>
        <v>612</v>
      </c>
    </row>
  </sheetData>
  <sheetProtection algorithmName="SHA-512" hashValue="bVkOB+KMA9VlZGVA2E4vgcUXOG/4mNhrO+9cmDIEECOzGmP4eKzdaQAVioWfwmsManFO/irS9dfCWxkdMsd/tA==" saltValue="o/EW0yoDSTn1AxkLF2ct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X22"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415314</v>
      </c>
      <c r="S5" s="669"/>
      <c r="T5" s="669"/>
      <c r="U5" s="669"/>
      <c r="V5" s="669"/>
      <c r="W5" s="669"/>
      <c r="X5" s="669"/>
      <c r="Y5" s="670"/>
      <c r="Z5" s="671">
        <v>8.8000000000000007</v>
      </c>
      <c r="AA5" s="671"/>
      <c r="AB5" s="671"/>
      <c r="AC5" s="671"/>
      <c r="AD5" s="672">
        <v>415314</v>
      </c>
      <c r="AE5" s="672"/>
      <c r="AF5" s="672"/>
      <c r="AG5" s="672"/>
      <c r="AH5" s="672"/>
      <c r="AI5" s="672"/>
      <c r="AJ5" s="672"/>
      <c r="AK5" s="672"/>
      <c r="AL5" s="673">
        <v>14.6</v>
      </c>
      <c r="AM5" s="674"/>
      <c r="AN5" s="674"/>
      <c r="AO5" s="675"/>
      <c r="AP5" s="665" t="s">
        <v>228</v>
      </c>
      <c r="AQ5" s="666"/>
      <c r="AR5" s="666"/>
      <c r="AS5" s="666"/>
      <c r="AT5" s="666"/>
      <c r="AU5" s="666"/>
      <c r="AV5" s="666"/>
      <c r="AW5" s="666"/>
      <c r="AX5" s="666"/>
      <c r="AY5" s="666"/>
      <c r="AZ5" s="666"/>
      <c r="BA5" s="666"/>
      <c r="BB5" s="666"/>
      <c r="BC5" s="666"/>
      <c r="BD5" s="666"/>
      <c r="BE5" s="666"/>
      <c r="BF5" s="667"/>
      <c r="BG5" s="679">
        <v>415314</v>
      </c>
      <c r="BH5" s="680"/>
      <c r="BI5" s="680"/>
      <c r="BJ5" s="680"/>
      <c r="BK5" s="680"/>
      <c r="BL5" s="680"/>
      <c r="BM5" s="680"/>
      <c r="BN5" s="681"/>
      <c r="BO5" s="682">
        <v>100</v>
      </c>
      <c r="BP5" s="682"/>
      <c r="BQ5" s="682"/>
      <c r="BR5" s="682"/>
      <c r="BS5" s="683">
        <v>3450</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47827</v>
      </c>
      <c r="S6" s="680"/>
      <c r="T6" s="680"/>
      <c r="U6" s="680"/>
      <c r="V6" s="680"/>
      <c r="W6" s="680"/>
      <c r="X6" s="680"/>
      <c r="Y6" s="681"/>
      <c r="Z6" s="682">
        <v>1</v>
      </c>
      <c r="AA6" s="682"/>
      <c r="AB6" s="682"/>
      <c r="AC6" s="682"/>
      <c r="AD6" s="683">
        <v>47827</v>
      </c>
      <c r="AE6" s="683"/>
      <c r="AF6" s="683"/>
      <c r="AG6" s="683"/>
      <c r="AH6" s="683"/>
      <c r="AI6" s="683"/>
      <c r="AJ6" s="683"/>
      <c r="AK6" s="683"/>
      <c r="AL6" s="684">
        <v>1.7</v>
      </c>
      <c r="AM6" s="685"/>
      <c r="AN6" s="685"/>
      <c r="AO6" s="686"/>
      <c r="AP6" s="676" t="s">
        <v>233</v>
      </c>
      <c r="AQ6" s="677"/>
      <c r="AR6" s="677"/>
      <c r="AS6" s="677"/>
      <c r="AT6" s="677"/>
      <c r="AU6" s="677"/>
      <c r="AV6" s="677"/>
      <c r="AW6" s="677"/>
      <c r="AX6" s="677"/>
      <c r="AY6" s="677"/>
      <c r="AZ6" s="677"/>
      <c r="BA6" s="677"/>
      <c r="BB6" s="677"/>
      <c r="BC6" s="677"/>
      <c r="BD6" s="677"/>
      <c r="BE6" s="677"/>
      <c r="BF6" s="678"/>
      <c r="BG6" s="679">
        <v>415314</v>
      </c>
      <c r="BH6" s="680"/>
      <c r="BI6" s="680"/>
      <c r="BJ6" s="680"/>
      <c r="BK6" s="680"/>
      <c r="BL6" s="680"/>
      <c r="BM6" s="680"/>
      <c r="BN6" s="681"/>
      <c r="BO6" s="682">
        <v>100</v>
      </c>
      <c r="BP6" s="682"/>
      <c r="BQ6" s="682"/>
      <c r="BR6" s="682"/>
      <c r="BS6" s="683">
        <v>3450</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59297</v>
      </c>
      <c r="CS6" s="680"/>
      <c r="CT6" s="680"/>
      <c r="CU6" s="680"/>
      <c r="CV6" s="680"/>
      <c r="CW6" s="680"/>
      <c r="CX6" s="680"/>
      <c r="CY6" s="681"/>
      <c r="CZ6" s="673">
        <v>1.3</v>
      </c>
      <c r="DA6" s="674"/>
      <c r="DB6" s="674"/>
      <c r="DC6" s="693"/>
      <c r="DD6" s="688" t="s">
        <v>129</v>
      </c>
      <c r="DE6" s="680"/>
      <c r="DF6" s="680"/>
      <c r="DG6" s="680"/>
      <c r="DH6" s="680"/>
      <c r="DI6" s="680"/>
      <c r="DJ6" s="680"/>
      <c r="DK6" s="680"/>
      <c r="DL6" s="680"/>
      <c r="DM6" s="680"/>
      <c r="DN6" s="680"/>
      <c r="DO6" s="680"/>
      <c r="DP6" s="681"/>
      <c r="DQ6" s="688">
        <v>59297</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770</v>
      </c>
      <c r="S7" s="680"/>
      <c r="T7" s="680"/>
      <c r="U7" s="680"/>
      <c r="V7" s="680"/>
      <c r="W7" s="680"/>
      <c r="X7" s="680"/>
      <c r="Y7" s="681"/>
      <c r="Z7" s="682">
        <v>0</v>
      </c>
      <c r="AA7" s="682"/>
      <c r="AB7" s="682"/>
      <c r="AC7" s="682"/>
      <c r="AD7" s="683">
        <v>770</v>
      </c>
      <c r="AE7" s="683"/>
      <c r="AF7" s="683"/>
      <c r="AG7" s="683"/>
      <c r="AH7" s="683"/>
      <c r="AI7" s="683"/>
      <c r="AJ7" s="683"/>
      <c r="AK7" s="683"/>
      <c r="AL7" s="684">
        <v>0</v>
      </c>
      <c r="AM7" s="685"/>
      <c r="AN7" s="685"/>
      <c r="AO7" s="686"/>
      <c r="AP7" s="676" t="s">
        <v>236</v>
      </c>
      <c r="AQ7" s="677"/>
      <c r="AR7" s="677"/>
      <c r="AS7" s="677"/>
      <c r="AT7" s="677"/>
      <c r="AU7" s="677"/>
      <c r="AV7" s="677"/>
      <c r="AW7" s="677"/>
      <c r="AX7" s="677"/>
      <c r="AY7" s="677"/>
      <c r="AZ7" s="677"/>
      <c r="BA7" s="677"/>
      <c r="BB7" s="677"/>
      <c r="BC7" s="677"/>
      <c r="BD7" s="677"/>
      <c r="BE7" s="677"/>
      <c r="BF7" s="678"/>
      <c r="BG7" s="679">
        <v>221028</v>
      </c>
      <c r="BH7" s="680"/>
      <c r="BI7" s="680"/>
      <c r="BJ7" s="680"/>
      <c r="BK7" s="680"/>
      <c r="BL7" s="680"/>
      <c r="BM7" s="680"/>
      <c r="BN7" s="681"/>
      <c r="BO7" s="682">
        <v>53.2</v>
      </c>
      <c r="BP7" s="682"/>
      <c r="BQ7" s="682"/>
      <c r="BR7" s="682"/>
      <c r="BS7" s="683">
        <v>3450</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819851</v>
      </c>
      <c r="CS7" s="680"/>
      <c r="CT7" s="680"/>
      <c r="CU7" s="680"/>
      <c r="CV7" s="680"/>
      <c r="CW7" s="680"/>
      <c r="CX7" s="680"/>
      <c r="CY7" s="681"/>
      <c r="CZ7" s="682">
        <v>17.600000000000001</v>
      </c>
      <c r="DA7" s="682"/>
      <c r="DB7" s="682"/>
      <c r="DC7" s="682"/>
      <c r="DD7" s="688">
        <v>11972</v>
      </c>
      <c r="DE7" s="680"/>
      <c r="DF7" s="680"/>
      <c r="DG7" s="680"/>
      <c r="DH7" s="680"/>
      <c r="DI7" s="680"/>
      <c r="DJ7" s="680"/>
      <c r="DK7" s="680"/>
      <c r="DL7" s="680"/>
      <c r="DM7" s="680"/>
      <c r="DN7" s="680"/>
      <c r="DO7" s="680"/>
      <c r="DP7" s="681"/>
      <c r="DQ7" s="688">
        <v>784360</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1038</v>
      </c>
      <c r="S8" s="680"/>
      <c r="T8" s="680"/>
      <c r="U8" s="680"/>
      <c r="V8" s="680"/>
      <c r="W8" s="680"/>
      <c r="X8" s="680"/>
      <c r="Y8" s="681"/>
      <c r="Z8" s="682">
        <v>0</v>
      </c>
      <c r="AA8" s="682"/>
      <c r="AB8" s="682"/>
      <c r="AC8" s="682"/>
      <c r="AD8" s="683">
        <v>1038</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7941</v>
      </c>
      <c r="BH8" s="680"/>
      <c r="BI8" s="680"/>
      <c r="BJ8" s="680"/>
      <c r="BK8" s="680"/>
      <c r="BL8" s="680"/>
      <c r="BM8" s="680"/>
      <c r="BN8" s="681"/>
      <c r="BO8" s="682">
        <v>1.9</v>
      </c>
      <c r="BP8" s="682"/>
      <c r="BQ8" s="682"/>
      <c r="BR8" s="682"/>
      <c r="BS8" s="688" t="s">
        <v>240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889531</v>
      </c>
      <c r="CS8" s="680"/>
      <c r="CT8" s="680"/>
      <c r="CU8" s="680"/>
      <c r="CV8" s="680"/>
      <c r="CW8" s="680"/>
      <c r="CX8" s="680"/>
      <c r="CY8" s="681"/>
      <c r="CZ8" s="682">
        <v>19.100000000000001</v>
      </c>
      <c r="DA8" s="682"/>
      <c r="DB8" s="682"/>
      <c r="DC8" s="682"/>
      <c r="DD8" s="688">
        <v>43896</v>
      </c>
      <c r="DE8" s="680"/>
      <c r="DF8" s="680"/>
      <c r="DG8" s="680"/>
      <c r="DH8" s="680"/>
      <c r="DI8" s="680"/>
      <c r="DJ8" s="680"/>
      <c r="DK8" s="680"/>
      <c r="DL8" s="680"/>
      <c r="DM8" s="680"/>
      <c r="DN8" s="680"/>
      <c r="DO8" s="680"/>
      <c r="DP8" s="681"/>
      <c r="DQ8" s="688">
        <v>548575</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897</v>
      </c>
      <c r="S9" s="680"/>
      <c r="T9" s="680"/>
      <c r="U9" s="680"/>
      <c r="V9" s="680"/>
      <c r="W9" s="680"/>
      <c r="X9" s="680"/>
      <c r="Y9" s="681"/>
      <c r="Z9" s="682">
        <v>0</v>
      </c>
      <c r="AA9" s="682"/>
      <c r="AB9" s="682"/>
      <c r="AC9" s="682"/>
      <c r="AD9" s="683">
        <v>897</v>
      </c>
      <c r="AE9" s="683"/>
      <c r="AF9" s="683"/>
      <c r="AG9" s="683"/>
      <c r="AH9" s="683"/>
      <c r="AI9" s="683"/>
      <c r="AJ9" s="683"/>
      <c r="AK9" s="683"/>
      <c r="AL9" s="684">
        <v>0</v>
      </c>
      <c r="AM9" s="685"/>
      <c r="AN9" s="685"/>
      <c r="AO9" s="686"/>
      <c r="AP9" s="676" t="s">
        <v>243</v>
      </c>
      <c r="AQ9" s="677"/>
      <c r="AR9" s="677"/>
      <c r="AS9" s="677"/>
      <c r="AT9" s="677"/>
      <c r="AU9" s="677"/>
      <c r="AV9" s="677"/>
      <c r="AW9" s="677"/>
      <c r="AX9" s="677"/>
      <c r="AY9" s="677"/>
      <c r="AZ9" s="677"/>
      <c r="BA9" s="677"/>
      <c r="BB9" s="677"/>
      <c r="BC9" s="677"/>
      <c r="BD9" s="677"/>
      <c r="BE9" s="677"/>
      <c r="BF9" s="678"/>
      <c r="BG9" s="679">
        <v>193499</v>
      </c>
      <c r="BH9" s="680"/>
      <c r="BI9" s="680"/>
      <c r="BJ9" s="680"/>
      <c r="BK9" s="680"/>
      <c r="BL9" s="680"/>
      <c r="BM9" s="680"/>
      <c r="BN9" s="681"/>
      <c r="BO9" s="682">
        <v>46.6</v>
      </c>
      <c r="BP9" s="682"/>
      <c r="BQ9" s="682"/>
      <c r="BR9" s="682"/>
      <c r="BS9" s="688" t="s">
        <v>240</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412300</v>
      </c>
      <c r="CS9" s="680"/>
      <c r="CT9" s="680"/>
      <c r="CU9" s="680"/>
      <c r="CV9" s="680"/>
      <c r="CW9" s="680"/>
      <c r="CX9" s="680"/>
      <c r="CY9" s="681"/>
      <c r="CZ9" s="682">
        <v>8.9</v>
      </c>
      <c r="DA9" s="682"/>
      <c r="DB9" s="682"/>
      <c r="DC9" s="682"/>
      <c r="DD9" s="688">
        <v>5289</v>
      </c>
      <c r="DE9" s="680"/>
      <c r="DF9" s="680"/>
      <c r="DG9" s="680"/>
      <c r="DH9" s="680"/>
      <c r="DI9" s="680"/>
      <c r="DJ9" s="680"/>
      <c r="DK9" s="680"/>
      <c r="DL9" s="680"/>
      <c r="DM9" s="680"/>
      <c r="DN9" s="680"/>
      <c r="DO9" s="680"/>
      <c r="DP9" s="681"/>
      <c r="DQ9" s="688">
        <v>400090</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240</v>
      </c>
      <c r="S10" s="680"/>
      <c r="T10" s="680"/>
      <c r="U10" s="680"/>
      <c r="V10" s="680"/>
      <c r="W10" s="680"/>
      <c r="X10" s="680"/>
      <c r="Y10" s="681"/>
      <c r="Z10" s="682" t="s">
        <v>129</v>
      </c>
      <c r="AA10" s="682"/>
      <c r="AB10" s="682"/>
      <c r="AC10" s="682"/>
      <c r="AD10" s="683" t="s">
        <v>240</v>
      </c>
      <c r="AE10" s="683"/>
      <c r="AF10" s="683"/>
      <c r="AG10" s="683"/>
      <c r="AH10" s="683"/>
      <c r="AI10" s="683"/>
      <c r="AJ10" s="683"/>
      <c r="AK10" s="683"/>
      <c r="AL10" s="684" t="s">
        <v>129</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13496</v>
      </c>
      <c r="BH10" s="680"/>
      <c r="BI10" s="680"/>
      <c r="BJ10" s="680"/>
      <c r="BK10" s="680"/>
      <c r="BL10" s="680"/>
      <c r="BM10" s="680"/>
      <c r="BN10" s="681"/>
      <c r="BO10" s="682">
        <v>3.2</v>
      </c>
      <c r="BP10" s="682"/>
      <c r="BQ10" s="682"/>
      <c r="BR10" s="682"/>
      <c r="BS10" s="688">
        <v>2244</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10136</v>
      </c>
      <c r="CS10" s="680"/>
      <c r="CT10" s="680"/>
      <c r="CU10" s="680"/>
      <c r="CV10" s="680"/>
      <c r="CW10" s="680"/>
      <c r="CX10" s="680"/>
      <c r="CY10" s="681"/>
      <c r="CZ10" s="682">
        <v>0.2</v>
      </c>
      <c r="DA10" s="682"/>
      <c r="DB10" s="682"/>
      <c r="DC10" s="682"/>
      <c r="DD10" s="688" t="s">
        <v>240</v>
      </c>
      <c r="DE10" s="680"/>
      <c r="DF10" s="680"/>
      <c r="DG10" s="680"/>
      <c r="DH10" s="680"/>
      <c r="DI10" s="680"/>
      <c r="DJ10" s="680"/>
      <c r="DK10" s="680"/>
      <c r="DL10" s="680"/>
      <c r="DM10" s="680"/>
      <c r="DN10" s="680"/>
      <c r="DO10" s="680"/>
      <c r="DP10" s="681"/>
      <c r="DQ10" s="688">
        <v>136</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129</v>
      </c>
      <c r="S11" s="680"/>
      <c r="T11" s="680"/>
      <c r="U11" s="680"/>
      <c r="V11" s="680"/>
      <c r="W11" s="680"/>
      <c r="X11" s="680"/>
      <c r="Y11" s="681"/>
      <c r="Z11" s="682" t="s">
        <v>129</v>
      </c>
      <c r="AA11" s="682"/>
      <c r="AB11" s="682"/>
      <c r="AC11" s="682"/>
      <c r="AD11" s="683" t="s">
        <v>240</v>
      </c>
      <c r="AE11" s="683"/>
      <c r="AF11" s="683"/>
      <c r="AG11" s="683"/>
      <c r="AH11" s="683"/>
      <c r="AI11" s="683"/>
      <c r="AJ11" s="683"/>
      <c r="AK11" s="683"/>
      <c r="AL11" s="684" t="s">
        <v>129</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6092</v>
      </c>
      <c r="BH11" s="680"/>
      <c r="BI11" s="680"/>
      <c r="BJ11" s="680"/>
      <c r="BK11" s="680"/>
      <c r="BL11" s="680"/>
      <c r="BM11" s="680"/>
      <c r="BN11" s="681"/>
      <c r="BO11" s="682">
        <v>1.5</v>
      </c>
      <c r="BP11" s="682"/>
      <c r="BQ11" s="682"/>
      <c r="BR11" s="682"/>
      <c r="BS11" s="688">
        <v>1206</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385363</v>
      </c>
      <c r="CS11" s="680"/>
      <c r="CT11" s="680"/>
      <c r="CU11" s="680"/>
      <c r="CV11" s="680"/>
      <c r="CW11" s="680"/>
      <c r="CX11" s="680"/>
      <c r="CY11" s="681"/>
      <c r="CZ11" s="682">
        <v>8.3000000000000007</v>
      </c>
      <c r="DA11" s="682"/>
      <c r="DB11" s="682"/>
      <c r="DC11" s="682"/>
      <c r="DD11" s="688">
        <v>226496</v>
      </c>
      <c r="DE11" s="680"/>
      <c r="DF11" s="680"/>
      <c r="DG11" s="680"/>
      <c r="DH11" s="680"/>
      <c r="DI11" s="680"/>
      <c r="DJ11" s="680"/>
      <c r="DK11" s="680"/>
      <c r="DL11" s="680"/>
      <c r="DM11" s="680"/>
      <c r="DN11" s="680"/>
      <c r="DO11" s="680"/>
      <c r="DP11" s="681"/>
      <c r="DQ11" s="688">
        <v>101894</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91287</v>
      </c>
      <c r="S12" s="680"/>
      <c r="T12" s="680"/>
      <c r="U12" s="680"/>
      <c r="V12" s="680"/>
      <c r="W12" s="680"/>
      <c r="X12" s="680"/>
      <c r="Y12" s="681"/>
      <c r="Z12" s="682">
        <v>1.9</v>
      </c>
      <c r="AA12" s="682"/>
      <c r="AB12" s="682"/>
      <c r="AC12" s="682"/>
      <c r="AD12" s="683">
        <v>91287</v>
      </c>
      <c r="AE12" s="683"/>
      <c r="AF12" s="683"/>
      <c r="AG12" s="683"/>
      <c r="AH12" s="683"/>
      <c r="AI12" s="683"/>
      <c r="AJ12" s="683"/>
      <c r="AK12" s="683"/>
      <c r="AL12" s="684">
        <v>3.2</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133337</v>
      </c>
      <c r="BH12" s="680"/>
      <c r="BI12" s="680"/>
      <c r="BJ12" s="680"/>
      <c r="BK12" s="680"/>
      <c r="BL12" s="680"/>
      <c r="BM12" s="680"/>
      <c r="BN12" s="681"/>
      <c r="BO12" s="682">
        <v>32.1</v>
      </c>
      <c r="BP12" s="682"/>
      <c r="BQ12" s="682"/>
      <c r="BR12" s="682"/>
      <c r="BS12" s="688" t="s">
        <v>240</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107051</v>
      </c>
      <c r="CS12" s="680"/>
      <c r="CT12" s="680"/>
      <c r="CU12" s="680"/>
      <c r="CV12" s="680"/>
      <c r="CW12" s="680"/>
      <c r="CX12" s="680"/>
      <c r="CY12" s="681"/>
      <c r="CZ12" s="682">
        <v>2.2999999999999998</v>
      </c>
      <c r="DA12" s="682"/>
      <c r="DB12" s="682"/>
      <c r="DC12" s="682"/>
      <c r="DD12" s="688">
        <v>1054</v>
      </c>
      <c r="DE12" s="680"/>
      <c r="DF12" s="680"/>
      <c r="DG12" s="680"/>
      <c r="DH12" s="680"/>
      <c r="DI12" s="680"/>
      <c r="DJ12" s="680"/>
      <c r="DK12" s="680"/>
      <c r="DL12" s="680"/>
      <c r="DM12" s="680"/>
      <c r="DN12" s="680"/>
      <c r="DO12" s="680"/>
      <c r="DP12" s="681"/>
      <c r="DQ12" s="688">
        <v>88567</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129</v>
      </c>
      <c r="S13" s="680"/>
      <c r="T13" s="680"/>
      <c r="U13" s="680"/>
      <c r="V13" s="680"/>
      <c r="W13" s="680"/>
      <c r="X13" s="680"/>
      <c r="Y13" s="681"/>
      <c r="Z13" s="682" t="s">
        <v>129</v>
      </c>
      <c r="AA13" s="682"/>
      <c r="AB13" s="682"/>
      <c r="AC13" s="682"/>
      <c r="AD13" s="683" t="s">
        <v>129</v>
      </c>
      <c r="AE13" s="683"/>
      <c r="AF13" s="683"/>
      <c r="AG13" s="683"/>
      <c r="AH13" s="683"/>
      <c r="AI13" s="683"/>
      <c r="AJ13" s="683"/>
      <c r="AK13" s="683"/>
      <c r="AL13" s="684" t="s">
        <v>240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133223</v>
      </c>
      <c r="BH13" s="680"/>
      <c r="BI13" s="680"/>
      <c r="BJ13" s="680"/>
      <c r="BK13" s="680"/>
      <c r="BL13" s="680"/>
      <c r="BM13" s="680"/>
      <c r="BN13" s="681"/>
      <c r="BO13" s="682">
        <v>32.1</v>
      </c>
      <c r="BP13" s="682"/>
      <c r="BQ13" s="682"/>
      <c r="BR13" s="682"/>
      <c r="BS13" s="688" t="s">
        <v>240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480110</v>
      </c>
      <c r="CS13" s="680"/>
      <c r="CT13" s="680"/>
      <c r="CU13" s="680"/>
      <c r="CV13" s="680"/>
      <c r="CW13" s="680"/>
      <c r="CX13" s="680"/>
      <c r="CY13" s="681"/>
      <c r="CZ13" s="682">
        <v>10.3</v>
      </c>
      <c r="DA13" s="682"/>
      <c r="DB13" s="682"/>
      <c r="DC13" s="682"/>
      <c r="DD13" s="688">
        <v>199923</v>
      </c>
      <c r="DE13" s="680"/>
      <c r="DF13" s="680"/>
      <c r="DG13" s="680"/>
      <c r="DH13" s="680"/>
      <c r="DI13" s="680"/>
      <c r="DJ13" s="680"/>
      <c r="DK13" s="680"/>
      <c r="DL13" s="680"/>
      <c r="DM13" s="680"/>
      <c r="DN13" s="680"/>
      <c r="DO13" s="680"/>
      <c r="DP13" s="681"/>
      <c r="DQ13" s="688">
        <v>274645</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240</v>
      </c>
      <c r="S14" s="680"/>
      <c r="T14" s="680"/>
      <c r="U14" s="680"/>
      <c r="V14" s="680"/>
      <c r="W14" s="680"/>
      <c r="X14" s="680"/>
      <c r="Y14" s="681"/>
      <c r="Z14" s="682" t="s">
        <v>129</v>
      </c>
      <c r="AA14" s="682"/>
      <c r="AB14" s="682"/>
      <c r="AC14" s="682"/>
      <c r="AD14" s="683" t="s">
        <v>129</v>
      </c>
      <c r="AE14" s="683"/>
      <c r="AF14" s="683"/>
      <c r="AG14" s="683"/>
      <c r="AH14" s="683"/>
      <c r="AI14" s="683"/>
      <c r="AJ14" s="683"/>
      <c r="AK14" s="683"/>
      <c r="AL14" s="684" t="s">
        <v>129</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13087</v>
      </c>
      <c r="BH14" s="680"/>
      <c r="BI14" s="680"/>
      <c r="BJ14" s="680"/>
      <c r="BK14" s="680"/>
      <c r="BL14" s="680"/>
      <c r="BM14" s="680"/>
      <c r="BN14" s="681"/>
      <c r="BO14" s="682">
        <v>3.2</v>
      </c>
      <c r="BP14" s="682"/>
      <c r="BQ14" s="682"/>
      <c r="BR14" s="682"/>
      <c r="BS14" s="688" t="s">
        <v>129</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214208</v>
      </c>
      <c r="CS14" s="680"/>
      <c r="CT14" s="680"/>
      <c r="CU14" s="680"/>
      <c r="CV14" s="680"/>
      <c r="CW14" s="680"/>
      <c r="CX14" s="680"/>
      <c r="CY14" s="681"/>
      <c r="CZ14" s="682">
        <v>4.5999999999999996</v>
      </c>
      <c r="DA14" s="682"/>
      <c r="DB14" s="682"/>
      <c r="DC14" s="682"/>
      <c r="DD14" s="688" t="s">
        <v>129</v>
      </c>
      <c r="DE14" s="680"/>
      <c r="DF14" s="680"/>
      <c r="DG14" s="680"/>
      <c r="DH14" s="680"/>
      <c r="DI14" s="680"/>
      <c r="DJ14" s="680"/>
      <c r="DK14" s="680"/>
      <c r="DL14" s="680"/>
      <c r="DM14" s="680"/>
      <c r="DN14" s="680"/>
      <c r="DO14" s="680"/>
      <c r="DP14" s="681"/>
      <c r="DQ14" s="688">
        <v>188908</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10941</v>
      </c>
      <c r="S15" s="680"/>
      <c r="T15" s="680"/>
      <c r="U15" s="680"/>
      <c r="V15" s="680"/>
      <c r="W15" s="680"/>
      <c r="X15" s="680"/>
      <c r="Y15" s="681"/>
      <c r="Z15" s="682">
        <v>0.2</v>
      </c>
      <c r="AA15" s="682"/>
      <c r="AB15" s="682"/>
      <c r="AC15" s="682"/>
      <c r="AD15" s="683">
        <v>10941</v>
      </c>
      <c r="AE15" s="683"/>
      <c r="AF15" s="683"/>
      <c r="AG15" s="683"/>
      <c r="AH15" s="683"/>
      <c r="AI15" s="683"/>
      <c r="AJ15" s="683"/>
      <c r="AK15" s="683"/>
      <c r="AL15" s="684">
        <v>0.4</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47862</v>
      </c>
      <c r="BH15" s="680"/>
      <c r="BI15" s="680"/>
      <c r="BJ15" s="680"/>
      <c r="BK15" s="680"/>
      <c r="BL15" s="680"/>
      <c r="BM15" s="680"/>
      <c r="BN15" s="681"/>
      <c r="BO15" s="682">
        <v>11.5</v>
      </c>
      <c r="BP15" s="682"/>
      <c r="BQ15" s="682"/>
      <c r="BR15" s="682"/>
      <c r="BS15" s="688" t="s">
        <v>129</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610501</v>
      </c>
      <c r="CS15" s="680"/>
      <c r="CT15" s="680"/>
      <c r="CU15" s="680"/>
      <c r="CV15" s="680"/>
      <c r="CW15" s="680"/>
      <c r="CX15" s="680"/>
      <c r="CY15" s="681"/>
      <c r="CZ15" s="682">
        <v>13.1</v>
      </c>
      <c r="DA15" s="682"/>
      <c r="DB15" s="682"/>
      <c r="DC15" s="682"/>
      <c r="DD15" s="688">
        <v>24236</v>
      </c>
      <c r="DE15" s="680"/>
      <c r="DF15" s="680"/>
      <c r="DG15" s="680"/>
      <c r="DH15" s="680"/>
      <c r="DI15" s="680"/>
      <c r="DJ15" s="680"/>
      <c r="DK15" s="680"/>
      <c r="DL15" s="680"/>
      <c r="DM15" s="680"/>
      <c r="DN15" s="680"/>
      <c r="DO15" s="680"/>
      <c r="DP15" s="681"/>
      <c r="DQ15" s="688">
        <v>565208</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129</v>
      </c>
      <c r="S16" s="680"/>
      <c r="T16" s="680"/>
      <c r="U16" s="680"/>
      <c r="V16" s="680"/>
      <c r="W16" s="680"/>
      <c r="X16" s="680"/>
      <c r="Y16" s="681"/>
      <c r="Z16" s="682" t="s">
        <v>129</v>
      </c>
      <c r="AA16" s="682"/>
      <c r="AB16" s="682"/>
      <c r="AC16" s="682"/>
      <c r="AD16" s="683" t="s">
        <v>129</v>
      </c>
      <c r="AE16" s="683"/>
      <c r="AF16" s="683"/>
      <c r="AG16" s="683"/>
      <c r="AH16" s="683"/>
      <c r="AI16" s="683"/>
      <c r="AJ16" s="683"/>
      <c r="AK16" s="683"/>
      <c r="AL16" s="684" t="s">
        <v>129</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129</v>
      </c>
      <c r="BH16" s="680"/>
      <c r="BI16" s="680"/>
      <c r="BJ16" s="680"/>
      <c r="BK16" s="680"/>
      <c r="BL16" s="680"/>
      <c r="BM16" s="680"/>
      <c r="BN16" s="681"/>
      <c r="BO16" s="682" t="s">
        <v>129</v>
      </c>
      <c r="BP16" s="682"/>
      <c r="BQ16" s="682"/>
      <c r="BR16" s="682"/>
      <c r="BS16" s="688" t="s">
        <v>129</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129</v>
      </c>
      <c r="CS16" s="680"/>
      <c r="CT16" s="680"/>
      <c r="CU16" s="680"/>
      <c r="CV16" s="680"/>
      <c r="CW16" s="680"/>
      <c r="CX16" s="680"/>
      <c r="CY16" s="681"/>
      <c r="CZ16" s="682" t="s">
        <v>240</v>
      </c>
      <c r="DA16" s="682"/>
      <c r="DB16" s="682"/>
      <c r="DC16" s="682"/>
      <c r="DD16" s="688" t="s">
        <v>129</v>
      </c>
      <c r="DE16" s="680"/>
      <c r="DF16" s="680"/>
      <c r="DG16" s="680"/>
      <c r="DH16" s="680"/>
      <c r="DI16" s="680"/>
      <c r="DJ16" s="680"/>
      <c r="DK16" s="680"/>
      <c r="DL16" s="680"/>
      <c r="DM16" s="680"/>
      <c r="DN16" s="680"/>
      <c r="DO16" s="680"/>
      <c r="DP16" s="681"/>
      <c r="DQ16" s="688" t="s">
        <v>129</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1494</v>
      </c>
      <c r="S17" s="680"/>
      <c r="T17" s="680"/>
      <c r="U17" s="680"/>
      <c r="V17" s="680"/>
      <c r="W17" s="680"/>
      <c r="X17" s="680"/>
      <c r="Y17" s="681"/>
      <c r="Z17" s="682">
        <v>0</v>
      </c>
      <c r="AA17" s="682"/>
      <c r="AB17" s="682"/>
      <c r="AC17" s="682"/>
      <c r="AD17" s="683">
        <v>1494</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129</v>
      </c>
      <c r="BH17" s="680"/>
      <c r="BI17" s="680"/>
      <c r="BJ17" s="680"/>
      <c r="BK17" s="680"/>
      <c r="BL17" s="680"/>
      <c r="BM17" s="680"/>
      <c r="BN17" s="681"/>
      <c r="BO17" s="682" t="s">
        <v>240</v>
      </c>
      <c r="BP17" s="682"/>
      <c r="BQ17" s="682"/>
      <c r="BR17" s="682"/>
      <c r="BS17" s="688" t="s">
        <v>240</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663263</v>
      </c>
      <c r="CS17" s="680"/>
      <c r="CT17" s="680"/>
      <c r="CU17" s="680"/>
      <c r="CV17" s="680"/>
      <c r="CW17" s="680"/>
      <c r="CX17" s="680"/>
      <c r="CY17" s="681"/>
      <c r="CZ17" s="682">
        <v>14.3</v>
      </c>
      <c r="DA17" s="682"/>
      <c r="DB17" s="682"/>
      <c r="DC17" s="682"/>
      <c r="DD17" s="688" t="s">
        <v>129</v>
      </c>
      <c r="DE17" s="680"/>
      <c r="DF17" s="680"/>
      <c r="DG17" s="680"/>
      <c r="DH17" s="680"/>
      <c r="DI17" s="680"/>
      <c r="DJ17" s="680"/>
      <c r="DK17" s="680"/>
      <c r="DL17" s="680"/>
      <c r="DM17" s="680"/>
      <c r="DN17" s="680"/>
      <c r="DO17" s="680"/>
      <c r="DP17" s="681"/>
      <c r="DQ17" s="688">
        <v>611248</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2429783</v>
      </c>
      <c r="S18" s="680"/>
      <c r="T18" s="680"/>
      <c r="U18" s="680"/>
      <c r="V18" s="680"/>
      <c r="W18" s="680"/>
      <c r="X18" s="680"/>
      <c r="Y18" s="681"/>
      <c r="Z18" s="682">
        <v>51.7</v>
      </c>
      <c r="AA18" s="682"/>
      <c r="AB18" s="682"/>
      <c r="AC18" s="682"/>
      <c r="AD18" s="683">
        <v>2244429</v>
      </c>
      <c r="AE18" s="683"/>
      <c r="AF18" s="683"/>
      <c r="AG18" s="683"/>
      <c r="AH18" s="683"/>
      <c r="AI18" s="683"/>
      <c r="AJ18" s="683"/>
      <c r="AK18" s="683"/>
      <c r="AL18" s="684">
        <v>78.7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129</v>
      </c>
      <c r="BH18" s="680"/>
      <c r="BI18" s="680"/>
      <c r="BJ18" s="680"/>
      <c r="BK18" s="680"/>
      <c r="BL18" s="680"/>
      <c r="BM18" s="680"/>
      <c r="BN18" s="681"/>
      <c r="BO18" s="682" t="s">
        <v>129</v>
      </c>
      <c r="BP18" s="682"/>
      <c r="BQ18" s="682"/>
      <c r="BR18" s="682"/>
      <c r="BS18" s="688" t="s">
        <v>129</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129</v>
      </c>
      <c r="CS18" s="680"/>
      <c r="CT18" s="680"/>
      <c r="CU18" s="680"/>
      <c r="CV18" s="680"/>
      <c r="CW18" s="680"/>
      <c r="CX18" s="680"/>
      <c r="CY18" s="681"/>
      <c r="CZ18" s="682" t="s">
        <v>240</v>
      </c>
      <c r="DA18" s="682"/>
      <c r="DB18" s="682"/>
      <c r="DC18" s="682"/>
      <c r="DD18" s="688" t="s">
        <v>129</v>
      </c>
      <c r="DE18" s="680"/>
      <c r="DF18" s="680"/>
      <c r="DG18" s="680"/>
      <c r="DH18" s="680"/>
      <c r="DI18" s="680"/>
      <c r="DJ18" s="680"/>
      <c r="DK18" s="680"/>
      <c r="DL18" s="680"/>
      <c r="DM18" s="680"/>
      <c r="DN18" s="680"/>
      <c r="DO18" s="680"/>
      <c r="DP18" s="681"/>
      <c r="DQ18" s="688" t="s">
        <v>240</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2244429</v>
      </c>
      <c r="S19" s="680"/>
      <c r="T19" s="680"/>
      <c r="U19" s="680"/>
      <c r="V19" s="680"/>
      <c r="W19" s="680"/>
      <c r="X19" s="680"/>
      <c r="Y19" s="681"/>
      <c r="Z19" s="682">
        <v>47.7</v>
      </c>
      <c r="AA19" s="682"/>
      <c r="AB19" s="682"/>
      <c r="AC19" s="682"/>
      <c r="AD19" s="683">
        <v>2244429</v>
      </c>
      <c r="AE19" s="683"/>
      <c r="AF19" s="683"/>
      <c r="AG19" s="683"/>
      <c r="AH19" s="683"/>
      <c r="AI19" s="683"/>
      <c r="AJ19" s="683"/>
      <c r="AK19" s="683"/>
      <c r="AL19" s="684">
        <v>78.7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240</v>
      </c>
      <c r="BH19" s="680"/>
      <c r="BI19" s="680"/>
      <c r="BJ19" s="680"/>
      <c r="BK19" s="680"/>
      <c r="BL19" s="680"/>
      <c r="BM19" s="680"/>
      <c r="BN19" s="681"/>
      <c r="BO19" s="682" t="s">
        <v>129</v>
      </c>
      <c r="BP19" s="682"/>
      <c r="BQ19" s="682"/>
      <c r="BR19" s="682"/>
      <c r="BS19" s="688" t="s">
        <v>240</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129</v>
      </c>
      <c r="CS19" s="680"/>
      <c r="CT19" s="680"/>
      <c r="CU19" s="680"/>
      <c r="CV19" s="680"/>
      <c r="CW19" s="680"/>
      <c r="CX19" s="680"/>
      <c r="CY19" s="681"/>
      <c r="CZ19" s="682" t="s">
        <v>240</v>
      </c>
      <c r="DA19" s="682"/>
      <c r="DB19" s="682"/>
      <c r="DC19" s="682"/>
      <c r="DD19" s="688" t="s">
        <v>129</v>
      </c>
      <c r="DE19" s="680"/>
      <c r="DF19" s="680"/>
      <c r="DG19" s="680"/>
      <c r="DH19" s="680"/>
      <c r="DI19" s="680"/>
      <c r="DJ19" s="680"/>
      <c r="DK19" s="680"/>
      <c r="DL19" s="680"/>
      <c r="DM19" s="680"/>
      <c r="DN19" s="680"/>
      <c r="DO19" s="680"/>
      <c r="DP19" s="681"/>
      <c r="DQ19" s="688" t="s">
        <v>129</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185354</v>
      </c>
      <c r="S20" s="680"/>
      <c r="T20" s="680"/>
      <c r="U20" s="680"/>
      <c r="V20" s="680"/>
      <c r="W20" s="680"/>
      <c r="X20" s="680"/>
      <c r="Y20" s="681"/>
      <c r="Z20" s="682">
        <v>3.9</v>
      </c>
      <c r="AA20" s="682"/>
      <c r="AB20" s="682"/>
      <c r="AC20" s="682"/>
      <c r="AD20" s="683" t="s">
        <v>240</v>
      </c>
      <c r="AE20" s="683"/>
      <c r="AF20" s="683"/>
      <c r="AG20" s="683"/>
      <c r="AH20" s="683"/>
      <c r="AI20" s="683"/>
      <c r="AJ20" s="683"/>
      <c r="AK20" s="683"/>
      <c r="AL20" s="684" t="s">
        <v>129</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240</v>
      </c>
      <c r="BH20" s="680"/>
      <c r="BI20" s="680"/>
      <c r="BJ20" s="680"/>
      <c r="BK20" s="680"/>
      <c r="BL20" s="680"/>
      <c r="BM20" s="680"/>
      <c r="BN20" s="681"/>
      <c r="BO20" s="682" t="s">
        <v>129</v>
      </c>
      <c r="BP20" s="682"/>
      <c r="BQ20" s="682"/>
      <c r="BR20" s="682"/>
      <c r="BS20" s="688" t="s">
        <v>129</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4651611</v>
      </c>
      <c r="CS20" s="680"/>
      <c r="CT20" s="680"/>
      <c r="CU20" s="680"/>
      <c r="CV20" s="680"/>
      <c r="CW20" s="680"/>
      <c r="CX20" s="680"/>
      <c r="CY20" s="681"/>
      <c r="CZ20" s="682">
        <v>100</v>
      </c>
      <c r="DA20" s="682"/>
      <c r="DB20" s="682"/>
      <c r="DC20" s="682"/>
      <c r="DD20" s="688">
        <v>512866</v>
      </c>
      <c r="DE20" s="680"/>
      <c r="DF20" s="680"/>
      <c r="DG20" s="680"/>
      <c r="DH20" s="680"/>
      <c r="DI20" s="680"/>
      <c r="DJ20" s="680"/>
      <c r="DK20" s="680"/>
      <c r="DL20" s="680"/>
      <c r="DM20" s="680"/>
      <c r="DN20" s="680"/>
      <c r="DO20" s="680"/>
      <c r="DP20" s="681"/>
      <c r="DQ20" s="688">
        <v>3622928</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129</v>
      </c>
      <c r="S21" s="680"/>
      <c r="T21" s="680"/>
      <c r="U21" s="680"/>
      <c r="V21" s="680"/>
      <c r="W21" s="680"/>
      <c r="X21" s="680"/>
      <c r="Y21" s="681"/>
      <c r="Z21" s="682" t="s">
        <v>240</v>
      </c>
      <c r="AA21" s="682"/>
      <c r="AB21" s="682"/>
      <c r="AC21" s="682"/>
      <c r="AD21" s="683" t="s">
        <v>240</v>
      </c>
      <c r="AE21" s="683"/>
      <c r="AF21" s="683"/>
      <c r="AG21" s="683"/>
      <c r="AH21" s="683"/>
      <c r="AI21" s="683"/>
      <c r="AJ21" s="683"/>
      <c r="AK21" s="683"/>
      <c r="AL21" s="684" t="s">
        <v>129</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129</v>
      </c>
      <c r="BH21" s="680"/>
      <c r="BI21" s="680"/>
      <c r="BJ21" s="680"/>
      <c r="BK21" s="680"/>
      <c r="BL21" s="680"/>
      <c r="BM21" s="680"/>
      <c r="BN21" s="681"/>
      <c r="BO21" s="682" t="s">
        <v>129</v>
      </c>
      <c r="BP21" s="682"/>
      <c r="BQ21" s="682"/>
      <c r="BR21" s="682"/>
      <c r="BS21" s="688" t="s">
        <v>240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2999351</v>
      </c>
      <c r="S22" s="680"/>
      <c r="T22" s="680"/>
      <c r="U22" s="680"/>
      <c r="V22" s="680"/>
      <c r="W22" s="680"/>
      <c r="X22" s="680"/>
      <c r="Y22" s="681"/>
      <c r="Z22" s="682">
        <v>63.8</v>
      </c>
      <c r="AA22" s="682"/>
      <c r="AB22" s="682"/>
      <c r="AC22" s="682"/>
      <c r="AD22" s="683">
        <v>2813997</v>
      </c>
      <c r="AE22" s="683"/>
      <c r="AF22" s="683"/>
      <c r="AG22" s="683"/>
      <c r="AH22" s="683"/>
      <c r="AI22" s="683"/>
      <c r="AJ22" s="683"/>
      <c r="AK22" s="683"/>
      <c r="AL22" s="684">
        <v>98.6</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129</v>
      </c>
      <c r="BH22" s="680"/>
      <c r="BI22" s="680"/>
      <c r="BJ22" s="680"/>
      <c r="BK22" s="680"/>
      <c r="BL22" s="680"/>
      <c r="BM22" s="680"/>
      <c r="BN22" s="681"/>
      <c r="BO22" s="682" t="s">
        <v>129</v>
      </c>
      <c r="BP22" s="682"/>
      <c r="BQ22" s="682"/>
      <c r="BR22" s="682"/>
      <c r="BS22" s="688" t="s">
        <v>129</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t="s">
        <v>129</v>
      </c>
      <c r="S23" s="680"/>
      <c r="T23" s="680"/>
      <c r="U23" s="680"/>
      <c r="V23" s="680"/>
      <c r="W23" s="680"/>
      <c r="X23" s="680"/>
      <c r="Y23" s="681"/>
      <c r="Z23" s="682" t="s">
        <v>129</v>
      </c>
      <c r="AA23" s="682"/>
      <c r="AB23" s="682"/>
      <c r="AC23" s="682"/>
      <c r="AD23" s="683" t="s">
        <v>129</v>
      </c>
      <c r="AE23" s="683"/>
      <c r="AF23" s="683"/>
      <c r="AG23" s="683"/>
      <c r="AH23" s="683"/>
      <c r="AI23" s="683"/>
      <c r="AJ23" s="683"/>
      <c r="AK23" s="683"/>
      <c r="AL23" s="684" t="s">
        <v>129</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129</v>
      </c>
      <c r="BH23" s="680"/>
      <c r="BI23" s="680"/>
      <c r="BJ23" s="680"/>
      <c r="BK23" s="680"/>
      <c r="BL23" s="680"/>
      <c r="BM23" s="680"/>
      <c r="BN23" s="681"/>
      <c r="BO23" s="682" t="s">
        <v>129</v>
      </c>
      <c r="BP23" s="682"/>
      <c r="BQ23" s="682"/>
      <c r="BR23" s="682"/>
      <c r="BS23" s="688" t="s">
        <v>129</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17763</v>
      </c>
      <c r="S24" s="680"/>
      <c r="T24" s="680"/>
      <c r="U24" s="680"/>
      <c r="V24" s="680"/>
      <c r="W24" s="680"/>
      <c r="X24" s="680"/>
      <c r="Y24" s="681"/>
      <c r="Z24" s="682">
        <v>0.4</v>
      </c>
      <c r="AA24" s="682"/>
      <c r="AB24" s="682"/>
      <c r="AC24" s="682"/>
      <c r="AD24" s="683" t="s">
        <v>129</v>
      </c>
      <c r="AE24" s="683"/>
      <c r="AF24" s="683"/>
      <c r="AG24" s="683"/>
      <c r="AH24" s="683"/>
      <c r="AI24" s="683"/>
      <c r="AJ24" s="683"/>
      <c r="AK24" s="683"/>
      <c r="AL24" s="684" t="s">
        <v>129</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240</v>
      </c>
      <c r="BH24" s="680"/>
      <c r="BI24" s="680"/>
      <c r="BJ24" s="680"/>
      <c r="BK24" s="680"/>
      <c r="BL24" s="680"/>
      <c r="BM24" s="680"/>
      <c r="BN24" s="681"/>
      <c r="BO24" s="682" t="s">
        <v>129</v>
      </c>
      <c r="BP24" s="682"/>
      <c r="BQ24" s="682"/>
      <c r="BR24" s="682"/>
      <c r="BS24" s="688" t="s">
        <v>129</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1974181</v>
      </c>
      <c r="CS24" s="669"/>
      <c r="CT24" s="669"/>
      <c r="CU24" s="669"/>
      <c r="CV24" s="669"/>
      <c r="CW24" s="669"/>
      <c r="CX24" s="669"/>
      <c r="CY24" s="670"/>
      <c r="CZ24" s="673">
        <v>42.4</v>
      </c>
      <c r="DA24" s="674"/>
      <c r="DB24" s="674"/>
      <c r="DC24" s="693"/>
      <c r="DD24" s="712">
        <v>1651250</v>
      </c>
      <c r="DE24" s="669"/>
      <c r="DF24" s="669"/>
      <c r="DG24" s="669"/>
      <c r="DH24" s="669"/>
      <c r="DI24" s="669"/>
      <c r="DJ24" s="669"/>
      <c r="DK24" s="670"/>
      <c r="DL24" s="712">
        <v>1650622</v>
      </c>
      <c r="DM24" s="669"/>
      <c r="DN24" s="669"/>
      <c r="DO24" s="669"/>
      <c r="DP24" s="669"/>
      <c r="DQ24" s="669"/>
      <c r="DR24" s="669"/>
      <c r="DS24" s="669"/>
      <c r="DT24" s="669"/>
      <c r="DU24" s="669"/>
      <c r="DV24" s="670"/>
      <c r="DW24" s="673">
        <v>55.7</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111604</v>
      </c>
      <c r="S25" s="680"/>
      <c r="T25" s="680"/>
      <c r="U25" s="680"/>
      <c r="V25" s="680"/>
      <c r="W25" s="680"/>
      <c r="X25" s="680"/>
      <c r="Y25" s="681"/>
      <c r="Z25" s="682">
        <v>2.4</v>
      </c>
      <c r="AA25" s="682"/>
      <c r="AB25" s="682"/>
      <c r="AC25" s="682"/>
      <c r="AD25" s="683">
        <v>3326</v>
      </c>
      <c r="AE25" s="683"/>
      <c r="AF25" s="683"/>
      <c r="AG25" s="683"/>
      <c r="AH25" s="683"/>
      <c r="AI25" s="683"/>
      <c r="AJ25" s="683"/>
      <c r="AK25" s="683"/>
      <c r="AL25" s="684">
        <v>0.1</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129</v>
      </c>
      <c r="BH25" s="680"/>
      <c r="BI25" s="680"/>
      <c r="BJ25" s="680"/>
      <c r="BK25" s="680"/>
      <c r="BL25" s="680"/>
      <c r="BM25" s="680"/>
      <c r="BN25" s="681"/>
      <c r="BO25" s="682" t="s">
        <v>129</v>
      </c>
      <c r="BP25" s="682"/>
      <c r="BQ25" s="682"/>
      <c r="BR25" s="682"/>
      <c r="BS25" s="688" t="s">
        <v>129</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1049451</v>
      </c>
      <c r="CS25" s="715"/>
      <c r="CT25" s="715"/>
      <c r="CU25" s="715"/>
      <c r="CV25" s="715"/>
      <c r="CW25" s="715"/>
      <c r="CX25" s="715"/>
      <c r="CY25" s="716"/>
      <c r="CZ25" s="684">
        <v>22.6</v>
      </c>
      <c r="DA25" s="713"/>
      <c r="DB25" s="713"/>
      <c r="DC25" s="717"/>
      <c r="DD25" s="688">
        <v>979110</v>
      </c>
      <c r="DE25" s="715"/>
      <c r="DF25" s="715"/>
      <c r="DG25" s="715"/>
      <c r="DH25" s="715"/>
      <c r="DI25" s="715"/>
      <c r="DJ25" s="715"/>
      <c r="DK25" s="716"/>
      <c r="DL25" s="688">
        <v>979110</v>
      </c>
      <c r="DM25" s="715"/>
      <c r="DN25" s="715"/>
      <c r="DO25" s="715"/>
      <c r="DP25" s="715"/>
      <c r="DQ25" s="715"/>
      <c r="DR25" s="715"/>
      <c r="DS25" s="715"/>
      <c r="DT25" s="715"/>
      <c r="DU25" s="715"/>
      <c r="DV25" s="716"/>
      <c r="DW25" s="684">
        <v>33</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18990</v>
      </c>
      <c r="S26" s="680"/>
      <c r="T26" s="680"/>
      <c r="U26" s="680"/>
      <c r="V26" s="680"/>
      <c r="W26" s="680"/>
      <c r="X26" s="680"/>
      <c r="Y26" s="681"/>
      <c r="Z26" s="682">
        <v>0.4</v>
      </c>
      <c r="AA26" s="682"/>
      <c r="AB26" s="682"/>
      <c r="AC26" s="682"/>
      <c r="AD26" s="683" t="s">
        <v>129</v>
      </c>
      <c r="AE26" s="683"/>
      <c r="AF26" s="683"/>
      <c r="AG26" s="683"/>
      <c r="AH26" s="683"/>
      <c r="AI26" s="683"/>
      <c r="AJ26" s="683"/>
      <c r="AK26" s="683"/>
      <c r="AL26" s="684" t="s">
        <v>129</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240</v>
      </c>
      <c r="BH26" s="680"/>
      <c r="BI26" s="680"/>
      <c r="BJ26" s="680"/>
      <c r="BK26" s="680"/>
      <c r="BL26" s="680"/>
      <c r="BM26" s="680"/>
      <c r="BN26" s="681"/>
      <c r="BO26" s="682" t="s">
        <v>129</v>
      </c>
      <c r="BP26" s="682"/>
      <c r="BQ26" s="682"/>
      <c r="BR26" s="682"/>
      <c r="BS26" s="688" t="s">
        <v>240</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705042</v>
      </c>
      <c r="CS26" s="680"/>
      <c r="CT26" s="680"/>
      <c r="CU26" s="680"/>
      <c r="CV26" s="680"/>
      <c r="CW26" s="680"/>
      <c r="CX26" s="680"/>
      <c r="CY26" s="681"/>
      <c r="CZ26" s="684">
        <v>15.2</v>
      </c>
      <c r="DA26" s="713"/>
      <c r="DB26" s="713"/>
      <c r="DC26" s="717"/>
      <c r="DD26" s="688">
        <v>638606</v>
      </c>
      <c r="DE26" s="680"/>
      <c r="DF26" s="680"/>
      <c r="DG26" s="680"/>
      <c r="DH26" s="680"/>
      <c r="DI26" s="680"/>
      <c r="DJ26" s="680"/>
      <c r="DK26" s="681"/>
      <c r="DL26" s="688" t="s">
        <v>129</v>
      </c>
      <c r="DM26" s="680"/>
      <c r="DN26" s="680"/>
      <c r="DO26" s="680"/>
      <c r="DP26" s="680"/>
      <c r="DQ26" s="680"/>
      <c r="DR26" s="680"/>
      <c r="DS26" s="680"/>
      <c r="DT26" s="680"/>
      <c r="DU26" s="680"/>
      <c r="DV26" s="681"/>
      <c r="DW26" s="684" t="s">
        <v>129</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352810</v>
      </c>
      <c r="S27" s="680"/>
      <c r="T27" s="680"/>
      <c r="U27" s="680"/>
      <c r="V27" s="680"/>
      <c r="W27" s="680"/>
      <c r="X27" s="680"/>
      <c r="Y27" s="681"/>
      <c r="Z27" s="682">
        <v>7.5</v>
      </c>
      <c r="AA27" s="682"/>
      <c r="AB27" s="682"/>
      <c r="AC27" s="682"/>
      <c r="AD27" s="683" t="s">
        <v>129</v>
      </c>
      <c r="AE27" s="683"/>
      <c r="AF27" s="683"/>
      <c r="AG27" s="683"/>
      <c r="AH27" s="683"/>
      <c r="AI27" s="683"/>
      <c r="AJ27" s="683"/>
      <c r="AK27" s="683"/>
      <c r="AL27" s="684" t="s">
        <v>240</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415314</v>
      </c>
      <c r="BH27" s="680"/>
      <c r="BI27" s="680"/>
      <c r="BJ27" s="680"/>
      <c r="BK27" s="680"/>
      <c r="BL27" s="680"/>
      <c r="BM27" s="680"/>
      <c r="BN27" s="681"/>
      <c r="BO27" s="682">
        <v>100</v>
      </c>
      <c r="BP27" s="682"/>
      <c r="BQ27" s="682"/>
      <c r="BR27" s="682"/>
      <c r="BS27" s="688">
        <v>3450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261467</v>
      </c>
      <c r="CS27" s="715"/>
      <c r="CT27" s="715"/>
      <c r="CU27" s="715"/>
      <c r="CV27" s="715"/>
      <c r="CW27" s="715"/>
      <c r="CX27" s="715"/>
      <c r="CY27" s="716"/>
      <c r="CZ27" s="684">
        <v>5.6</v>
      </c>
      <c r="DA27" s="713"/>
      <c r="DB27" s="713"/>
      <c r="DC27" s="717"/>
      <c r="DD27" s="688">
        <v>60892</v>
      </c>
      <c r="DE27" s="715"/>
      <c r="DF27" s="715"/>
      <c r="DG27" s="715"/>
      <c r="DH27" s="715"/>
      <c r="DI27" s="715"/>
      <c r="DJ27" s="715"/>
      <c r="DK27" s="716"/>
      <c r="DL27" s="688">
        <v>60264</v>
      </c>
      <c r="DM27" s="715"/>
      <c r="DN27" s="715"/>
      <c r="DO27" s="715"/>
      <c r="DP27" s="715"/>
      <c r="DQ27" s="715"/>
      <c r="DR27" s="715"/>
      <c r="DS27" s="715"/>
      <c r="DT27" s="715"/>
      <c r="DU27" s="715"/>
      <c r="DV27" s="716"/>
      <c r="DW27" s="684">
        <v>2</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v>7729</v>
      </c>
      <c r="S28" s="680"/>
      <c r="T28" s="680"/>
      <c r="U28" s="680"/>
      <c r="V28" s="680"/>
      <c r="W28" s="680"/>
      <c r="X28" s="680"/>
      <c r="Y28" s="681"/>
      <c r="Z28" s="682">
        <v>0.2</v>
      </c>
      <c r="AA28" s="682"/>
      <c r="AB28" s="682"/>
      <c r="AC28" s="682"/>
      <c r="AD28" s="683">
        <v>7729</v>
      </c>
      <c r="AE28" s="683"/>
      <c r="AF28" s="683"/>
      <c r="AG28" s="683"/>
      <c r="AH28" s="683"/>
      <c r="AI28" s="683"/>
      <c r="AJ28" s="683"/>
      <c r="AK28" s="683"/>
      <c r="AL28" s="684">
        <v>0.3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663263</v>
      </c>
      <c r="CS28" s="680"/>
      <c r="CT28" s="680"/>
      <c r="CU28" s="680"/>
      <c r="CV28" s="680"/>
      <c r="CW28" s="680"/>
      <c r="CX28" s="680"/>
      <c r="CY28" s="681"/>
      <c r="CZ28" s="684">
        <v>14.3</v>
      </c>
      <c r="DA28" s="713"/>
      <c r="DB28" s="713"/>
      <c r="DC28" s="717"/>
      <c r="DD28" s="688">
        <v>611248</v>
      </c>
      <c r="DE28" s="680"/>
      <c r="DF28" s="680"/>
      <c r="DG28" s="680"/>
      <c r="DH28" s="680"/>
      <c r="DI28" s="680"/>
      <c r="DJ28" s="680"/>
      <c r="DK28" s="681"/>
      <c r="DL28" s="688">
        <v>611248</v>
      </c>
      <c r="DM28" s="680"/>
      <c r="DN28" s="680"/>
      <c r="DO28" s="680"/>
      <c r="DP28" s="680"/>
      <c r="DQ28" s="680"/>
      <c r="DR28" s="680"/>
      <c r="DS28" s="680"/>
      <c r="DT28" s="680"/>
      <c r="DU28" s="680"/>
      <c r="DV28" s="681"/>
      <c r="DW28" s="684">
        <v>20.6</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202740</v>
      </c>
      <c r="S29" s="680"/>
      <c r="T29" s="680"/>
      <c r="U29" s="680"/>
      <c r="V29" s="680"/>
      <c r="W29" s="680"/>
      <c r="X29" s="680"/>
      <c r="Y29" s="681"/>
      <c r="Z29" s="682">
        <v>4.3</v>
      </c>
      <c r="AA29" s="682"/>
      <c r="AB29" s="682"/>
      <c r="AC29" s="682"/>
      <c r="AD29" s="683" t="s">
        <v>129</v>
      </c>
      <c r="AE29" s="683"/>
      <c r="AF29" s="683"/>
      <c r="AG29" s="683"/>
      <c r="AH29" s="683"/>
      <c r="AI29" s="683"/>
      <c r="AJ29" s="683"/>
      <c r="AK29" s="683"/>
      <c r="AL29" s="684" t="s">
        <v>129</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308</v>
      </c>
      <c r="CG29" s="695"/>
      <c r="CH29" s="695"/>
      <c r="CI29" s="695"/>
      <c r="CJ29" s="695"/>
      <c r="CK29" s="695"/>
      <c r="CL29" s="695"/>
      <c r="CM29" s="695"/>
      <c r="CN29" s="695"/>
      <c r="CO29" s="695"/>
      <c r="CP29" s="695"/>
      <c r="CQ29" s="696"/>
      <c r="CR29" s="679">
        <v>662563</v>
      </c>
      <c r="CS29" s="715"/>
      <c r="CT29" s="715"/>
      <c r="CU29" s="715"/>
      <c r="CV29" s="715"/>
      <c r="CW29" s="715"/>
      <c r="CX29" s="715"/>
      <c r="CY29" s="716"/>
      <c r="CZ29" s="684">
        <v>14.2</v>
      </c>
      <c r="DA29" s="713"/>
      <c r="DB29" s="713"/>
      <c r="DC29" s="717"/>
      <c r="DD29" s="688">
        <v>610548</v>
      </c>
      <c r="DE29" s="715"/>
      <c r="DF29" s="715"/>
      <c r="DG29" s="715"/>
      <c r="DH29" s="715"/>
      <c r="DI29" s="715"/>
      <c r="DJ29" s="715"/>
      <c r="DK29" s="716"/>
      <c r="DL29" s="688">
        <v>610548</v>
      </c>
      <c r="DM29" s="715"/>
      <c r="DN29" s="715"/>
      <c r="DO29" s="715"/>
      <c r="DP29" s="715"/>
      <c r="DQ29" s="715"/>
      <c r="DR29" s="715"/>
      <c r="DS29" s="715"/>
      <c r="DT29" s="715"/>
      <c r="DU29" s="715"/>
      <c r="DV29" s="716"/>
      <c r="DW29" s="684">
        <v>20.6</v>
      </c>
      <c r="DX29" s="713"/>
      <c r="DY29" s="713"/>
      <c r="DZ29" s="713"/>
      <c r="EA29" s="713"/>
      <c r="EB29" s="713"/>
      <c r="EC29" s="714"/>
    </row>
    <row r="30" spans="2:133" ht="11.25" customHeight="1" x14ac:dyDescent="0.15">
      <c r="B30" s="676" t="s">
        <v>309</v>
      </c>
      <c r="C30" s="677"/>
      <c r="D30" s="677"/>
      <c r="E30" s="677"/>
      <c r="F30" s="677"/>
      <c r="G30" s="677"/>
      <c r="H30" s="677"/>
      <c r="I30" s="677"/>
      <c r="J30" s="677"/>
      <c r="K30" s="677"/>
      <c r="L30" s="677"/>
      <c r="M30" s="677"/>
      <c r="N30" s="677"/>
      <c r="O30" s="677"/>
      <c r="P30" s="677"/>
      <c r="Q30" s="678"/>
      <c r="R30" s="679">
        <v>23757</v>
      </c>
      <c r="S30" s="680"/>
      <c r="T30" s="680"/>
      <c r="U30" s="680"/>
      <c r="V30" s="680"/>
      <c r="W30" s="680"/>
      <c r="X30" s="680"/>
      <c r="Y30" s="681"/>
      <c r="Z30" s="682">
        <v>0.5</v>
      </c>
      <c r="AA30" s="682"/>
      <c r="AB30" s="682"/>
      <c r="AC30" s="682"/>
      <c r="AD30" s="683">
        <v>22687</v>
      </c>
      <c r="AE30" s="683"/>
      <c r="AF30" s="683"/>
      <c r="AG30" s="683"/>
      <c r="AH30" s="683"/>
      <c r="AI30" s="683"/>
      <c r="AJ30" s="683"/>
      <c r="AK30" s="683"/>
      <c r="AL30" s="684">
        <v>0.8</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97.3</v>
      </c>
      <c r="BH30" s="740"/>
      <c r="BI30" s="740"/>
      <c r="BJ30" s="740"/>
      <c r="BK30" s="740"/>
      <c r="BL30" s="740"/>
      <c r="BM30" s="674">
        <v>77.3</v>
      </c>
      <c r="BN30" s="740"/>
      <c r="BO30" s="740"/>
      <c r="BP30" s="740"/>
      <c r="BQ30" s="741"/>
      <c r="BR30" s="739">
        <v>96.7</v>
      </c>
      <c r="BS30" s="740"/>
      <c r="BT30" s="740"/>
      <c r="BU30" s="740"/>
      <c r="BV30" s="740"/>
      <c r="BW30" s="740"/>
      <c r="BX30" s="674">
        <v>76.400000000000006</v>
      </c>
      <c r="BY30" s="740"/>
      <c r="BZ30" s="740"/>
      <c r="CA30" s="740"/>
      <c r="CB30" s="741"/>
      <c r="CD30" s="744"/>
      <c r="CE30" s="745"/>
      <c r="CF30" s="694" t="s">
        <v>312</v>
      </c>
      <c r="CG30" s="695"/>
      <c r="CH30" s="695"/>
      <c r="CI30" s="695"/>
      <c r="CJ30" s="695"/>
      <c r="CK30" s="695"/>
      <c r="CL30" s="695"/>
      <c r="CM30" s="695"/>
      <c r="CN30" s="695"/>
      <c r="CO30" s="695"/>
      <c r="CP30" s="695"/>
      <c r="CQ30" s="696"/>
      <c r="CR30" s="679">
        <v>617749</v>
      </c>
      <c r="CS30" s="680"/>
      <c r="CT30" s="680"/>
      <c r="CU30" s="680"/>
      <c r="CV30" s="680"/>
      <c r="CW30" s="680"/>
      <c r="CX30" s="680"/>
      <c r="CY30" s="681"/>
      <c r="CZ30" s="684">
        <v>13.3</v>
      </c>
      <c r="DA30" s="713"/>
      <c r="DB30" s="713"/>
      <c r="DC30" s="717"/>
      <c r="DD30" s="688">
        <v>572152</v>
      </c>
      <c r="DE30" s="680"/>
      <c r="DF30" s="680"/>
      <c r="DG30" s="680"/>
      <c r="DH30" s="680"/>
      <c r="DI30" s="680"/>
      <c r="DJ30" s="680"/>
      <c r="DK30" s="681"/>
      <c r="DL30" s="688">
        <v>572152</v>
      </c>
      <c r="DM30" s="680"/>
      <c r="DN30" s="680"/>
      <c r="DO30" s="680"/>
      <c r="DP30" s="680"/>
      <c r="DQ30" s="680"/>
      <c r="DR30" s="680"/>
      <c r="DS30" s="680"/>
      <c r="DT30" s="680"/>
      <c r="DU30" s="680"/>
      <c r="DV30" s="681"/>
      <c r="DW30" s="684">
        <v>19.3</v>
      </c>
      <c r="DX30" s="713"/>
      <c r="DY30" s="713"/>
      <c r="DZ30" s="713"/>
      <c r="EA30" s="713"/>
      <c r="EB30" s="713"/>
      <c r="EC30" s="714"/>
    </row>
    <row r="31" spans="2:133" ht="11.25" customHeight="1" x14ac:dyDescent="0.15">
      <c r="B31" s="676" t="s">
        <v>313</v>
      </c>
      <c r="C31" s="677"/>
      <c r="D31" s="677"/>
      <c r="E31" s="677"/>
      <c r="F31" s="677"/>
      <c r="G31" s="677"/>
      <c r="H31" s="677"/>
      <c r="I31" s="677"/>
      <c r="J31" s="677"/>
      <c r="K31" s="677"/>
      <c r="L31" s="677"/>
      <c r="M31" s="677"/>
      <c r="N31" s="677"/>
      <c r="O31" s="677"/>
      <c r="P31" s="677"/>
      <c r="Q31" s="678"/>
      <c r="R31" s="679">
        <v>305619</v>
      </c>
      <c r="S31" s="680"/>
      <c r="T31" s="680"/>
      <c r="U31" s="680"/>
      <c r="V31" s="680"/>
      <c r="W31" s="680"/>
      <c r="X31" s="680"/>
      <c r="Y31" s="681"/>
      <c r="Z31" s="682">
        <v>6.5</v>
      </c>
      <c r="AA31" s="682"/>
      <c r="AB31" s="682"/>
      <c r="AC31" s="682"/>
      <c r="AD31" s="683" t="s">
        <v>129</v>
      </c>
      <c r="AE31" s="683"/>
      <c r="AF31" s="683"/>
      <c r="AG31" s="683"/>
      <c r="AH31" s="683"/>
      <c r="AI31" s="683"/>
      <c r="AJ31" s="683"/>
      <c r="AK31" s="683"/>
      <c r="AL31" s="684" t="s">
        <v>129</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96.7</v>
      </c>
      <c r="BH31" s="715"/>
      <c r="BI31" s="715"/>
      <c r="BJ31" s="715"/>
      <c r="BK31" s="715"/>
      <c r="BL31" s="715"/>
      <c r="BM31" s="685">
        <v>77</v>
      </c>
      <c r="BN31" s="737"/>
      <c r="BO31" s="737"/>
      <c r="BP31" s="737"/>
      <c r="BQ31" s="738"/>
      <c r="BR31" s="736">
        <v>95.9</v>
      </c>
      <c r="BS31" s="715"/>
      <c r="BT31" s="715"/>
      <c r="BU31" s="715"/>
      <c r="BV31" s="715"/>
      <c r="BW31" s="715"/>
      <c r="BX31" s="685">
        <v>74.900000000000006</v>
      </c>
      <c r="BY31" s="737"/>
      <c r="BZ31" s="737"/>
      <c r="CA31" s="737"/>
      <c r="CB31" s="738"/>
      <c r="CD31" s="744"/>
      <c r="CE31" s="745"/>
      <c r="CF31" s="694" t="s">
        <v>316</v>
      </c>
      <c r="CG31" s="695"/>
      <c r="CH31" s="695"/>
      <c r="CI31" s="695"/>
      <c r="CJ31" s="695"/>
      <c r="CK31" s="695"/>
      <c r="CL31" s="695"/>
      <c r="CM31" s="695"/>
      <c r="CN31" s="695"/>
      <c r="CO31" s="695"/>
      <c r="CP31" s="695"/>
      <c r="CQ31" s="696"/>
      <c r="CR31" s="679">
        <v>44814</v>
      </c>
      <c r="CS31" s="715"/>
      <c r="CT31" s="715"/>
      <c r="CU31" s="715"/>
      <c r="CV31" s="715"/>
      <c r="CW31" s="715"/>
      <c r="CX31" s="715"/>
      <c r="CY31" s="716"/>
      <c r="CZ31" s="684">
        <v>1</v>
      </c>
      <c r="DA31" s="713"/>
      <c r="DB31" s="713"/>
      <c r="DC31" s="717"/>
      <c r="DD31" s="688">
        <v>38396</v>
      </c>
      <c r="DE31" s="715"/>
      <c r="DF31" s="715"/>
      <c r="DG31" s="715"/>
      <c r="DH31" s="715"/>
      <c r="DI31" s="715"/>
      <c r="DJ31" s="715"/>
      <c r="DK31" s="716"/>
      <c r="DL31" s="688">
        <v>38396</v>
      </c>
      <c r="DM31" s="715"/>
      <c r="DN31" s="715"/>
      <c r="DO31" s="715"/>
      <c r="DP31" s="715"/>
      <c r="DQ31" s="715"/>
      <c r="DR31" s="715"/>
      <c r="DS31" s="715"/>
      <c r="DT31" s="715"/>
      <c r="DU31" s="715"/>
      <c r="DV31" s="716"/>
      <c r="DW31" s="684">
        <v>1.3</v>
      </c>
      <c r="DX31" s="713"/>
      <c r="DY31" s="713"/>
      <c r="DZ31" s="713"/>
      <c r="EA31" s="713"/>
      <c r="EB31" s="713"/>
      <c r="EC31" s="714"/>
    </row>
    <row r="32" spans="2:133" ht="11.25" customHeight="1" x14ac:dyDescent="0.15">
      <c r="B32" s="676" t="s">
        <v>317</v>
      </c>
      <c r="C32" s="677"/>
      <c r="D32" s="677"/>
      <c r="E32" s="677"/>
      <c r="F32" s="677"/>
      <c r="G32" s="677"/>
      <c r="H32" s="677"/>
      <c r="I32" s="677"/>
      <c r="J32" s="677"/>
      <c r="K32" s="677"/>
      <c r="L32" s="677"/>
      <c r="M32" s="677"/>
      <c r="N32" s="677"/>
      <c r="O32" s="677"/>
      <c r="P32" s="677"/>
      <c r="Q32" s="678"/>
      <c r="R32" s="679">
        <v>155787</v>
      </c>
      <c r="S32" s="680"/>
      <c r="T32" s="680"/>
      <c r="U32" s="680"/>
      <c r="V32" s="680"/>
      <c r="W32" s="680"/>
      <c r="X32" s="680"/>
      <c r="Y32" s="681"/>
      <c r="Z32" s="682">
        <v>3.3</v>
      </c>
      <c r="AA32" s="682"/>
      <c r="AB32" s="682"/>
      <c r="AC32" s="682"/>
      <c r="AD32" s="683" t="s">
        <v>129</v>
      </c>
      <c r="AE32" s="683"/>
      <c r="AF32" s="683"/>
      <c r="AG32" s="683"/>
      <c r="AH32" s="683"/>
      <c r="AI32" s="683"/>
      <c r="AJ32" s="683"/>
      <c r="AK32" s="683"/>
      <c r="AL32" s="684" t="s">
        <v>129</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97.1</v>
      </c>
      <c r="BH32" s="749"/>
      <c r="BI32" s="749"/>
      <c r="BJ32" s="749"/>
      <c r="BK32" s="749"/>
      <c r="BL32" s="749"/>
      <c r="BM32" s="750">
        <v>70.7</v>
      </c>
      <c r="BN32" s="749"/>
      <c r="BO32" s="749"/>
      <c r="BP32" s="749"/>
      <c r="BQ32" s="751"/>
      <c r="BR32" s="748">
        <v>96.7</v>
      </c>
      <c r="BS32" s="749"/>
      <c r="BT32" s="749"/>
      <c r="BU32" s="749"/>
      <c r="BV32" s="749"/>
      <c r="BW32" s="749"/>
      <c r="BX32" s="750">
        <v>71.400000000000006</v>
      </c>
      <c r="BY32" s="749"/>
      <c r="BZ32" s="749"/>
      <c r="CA32" s="749"/>
      <c r="CB32" s="751"/>
      <c r="CD32" s="746"/>
      <c r="CE32" s="747"/>
      <c r="CF32" s="694" t="s">
        <v>319</v>
      </c>
      <c r="CG32" s="695"/>
      <c r="CH32" s="695"/>
      <c r="CI32" s="695"/>
      <c r="CJ32" s="695"/>
      <c r="CK32" s="695"/>
      <c r="CL32" s="695"/>
      <c r="CM32" s="695"/>
      <c r="CN32" s="695"/>
      <c r="CO32" s="695"/>
      <c r="CP32" s="695"/>
      <c r="CQ32" s="696"/>
      <c r="CR32" s="679">
        <v>700</v>
      </c>
      <c r="CS32" s="680"/>
      <c r="CT32" s="680"/>
      <c r="CU32" s="680"/>
      <c r="CV32" s="680"/>
      <c r="CW32" s="680"/>
      <c r="CX32" s="680"/>
      <c r="CY32" s="681"/>
      <c r="CZ32" s="684">
        <v>0</v>
      </c>
      <c r="DA32" s="713"/>
      <c r="DB32" s="713"/>
      <c r="DC32" s="717"/>
      <c r="DD32" s="688">
        <v>700</v>
      </c>
      <c r="DE32" s="680"/>
      <c r="DF32" s="680"/>
      <c r="DG32" s="680"/>
      <c r="DH32" s="680"/>
      <c r="DI32" s="680"/>
      <c r="DJ32" s="680"/>
      <c r="DK32" s="681"/>
      <c r="DL32" s="688">
        <v>700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320</v>
      </c>
      <c r="C33" s="677"/>
      <c r="D33" s="677"/>
      <c r="E33" s="677"/>
      <c r="F33" s="677"/>
      <c r="G33" s="677"/>
      <c r="H33" s="677"/>
      <c r="I33" s="677"/>
      <c r="J33" s="677"/>
      <c r="K33" s="677"/>
      <c r="L33" s="677"/>
      <c r="M33" s="677"/>
      <c r="N33" s="677"/>
      <c r="O33" s="677"/>
      <c r="P33" s="677"/>
      <c r="Q33" s="678"/>
      <c r="R33" s="679">
        <v>63521</v>
      </c>
      <c r="S33" s="680"/>
      <c r="T33" s="680"/>
      <c r="U33" s="680"/>
      <c r="V33" s="680"/>
      <c r="W33" s="680"/>
      <c r="X33" s="680"/>
      <c r="Y33" s="681"/>
      <c r="Z33" s="682">
        <v>1.4</v>
      </c>
      <c r="AA33" s="682"/>
      <c r="AB33" s="682"/>
      <c r="AC33" s="682"/>
      <c r="AD33" s="683" t="s">
        <v>240</v>
      </c>
      <c r="AE33" s="683"/>
      <c r="AF33" s="683"/>
      <c r="AG33" s="683"/>
      <c r="AH33" s="683"/>
      <c r="AI33" s="683"/>
      <c r="AJ33" s="683"/>
      <c r="AK33" s="683"/>
      <c r="AL33" s="684" t="s">
        <v>129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2164564</v>
      </c>
      <c r="CS33" s="715"/>
      <c r="CT33" s="715"/>
      <c r="CU33" s="715"/>
      <c r="CV33" s="715"/>
      <c r="CW33" s="715"/>
      <c r="CX33" s="715"/>
      <c r="CY33" s="716"/>
      <c r="CZ33" s="684">
        <v>46.5</v>
      </c>
      <c r="DA33" s="713"/>
      <c r="DB33" s="713"/>
      <c r="DC33" s="717"/>
      <c r="DD33" s="688">
        <v>1921759</v>
      </c>
      <c r="DE33" s="715"/>
      <c r="DF33" s="715"/>
      <c r="DG33" s="715"/>
      <c r="DH33" s="715"/>
      <c r="DI33" s="715"/>
      <c r="DJ33" s="715"/>
      <c r="DK33" s="716"/>
      <c r="DL33" s="688">
        <v>1337570</v>
      </c>
      <c r="DM33" s="715"/>
      <c r="DN33" s="715"/>
      <c r="DO33" s="715"/>
      <c r="DP33" s="715"/>
      <c r="DQ33" s="715"/>
      <c r="DR33" s="715"/>
      <c r="DS33" s="715"/>
      <c r="DT33" s="715"/>
      <c r="DU33" s="715"/>
      <c r="DV33" s="716"/>
      <c r="DW33" s="684">
        <v>45.1</v>
      </c>
      <c r="DX33" s="713"/>
      <c r="DY33" s="713"/>
      <c r="DZ33" s="713"/>
      <c r="EA33" s="713"/>
      <c r="EB33" s="713"/>
      <c r="EC33" s="714"/>
    </row>
    <row r="34" spans="2:133" ht="11.25" customHeight="1" x14ac:dyDescent="0.15">
      <c r="B34" s="676" t="s">
        <v>322</v>
      </c>
      <c r="C34" s="677"/>
      <c r="D34" s="677"/>
      <c r="E34" s="677"/>
      <c r="F34" s="677"/>
      <c r="G34" s="677"/>
      <c r="H34" s="677"/>
      <c r="I34" s="677"/>
      <c r="J34" s="677"/>
      <c r="K34" s="677"/>
      <c r="L34" s="677"/>
      <c r="M34" s="677"/>
      <c r="N34" s="677"/>
      <c r="O34" s="677"/>
      <c r="P34" s="677"/>
      <c r="Q34" s="678"/>
      <c r="R34" s="679">
        <v>73555</v>
      </c>
      <c r="S34" s="680"/>
      <c r="T34" s="680"/>
      <c r="U34" s="680"/>
      <c r="V34" s="680"/>
      <c r="W34" s="680"/>
      <c r="X34" s="680"/>
      <c r="Y34" s="681"/>
      <c r="Z34" s="682">
        <v>1.6</v>
      </c>
      <c r="AA34" s="682"/>
      <c r="AB34" s="682"/>
      <c r="AC34" s="682"/>
      <c r="AD34" s="683">
        <v>5671</v>
      </c>
      <c r="AE34" s="683"/>
      <c r="AF34" s="683"/>
      <c r="AG34" s="683"/>
      <c r="AH34" s="683"/>
      <c r="AI34" s="683"/>
      <c r="AJ34" s="683"/>
      <c r="AK34" s="683"/>
      <c r="AL34" s="684">
        <v>0.2</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753464</v>
      </c>
      <c r="CS34" s="680"/>
      <c r="CT34" s="680"/>
      <c r="CU34" s="680"/>
      <c r="CV34" s="680"/>
      <c r="CW34" s="680"/>
      <c r="CX34" s="680"/>
      <c r="CY34" s="681"/>
      <c r="CZ34" s="684">
        <v>16.2</v>
      </c>
      <c r="DA34" s="713"/>
      <c r="DB34" s="713"/>
      <c r="DC34" s="717"/>
      <c r="DD34" s="688">
        <v>678843</v>
      </c>
      <c r="DE34" s="680"/>
      <c r="DF34" s="680"/>
      <c r="DG34" s="680"/>
      <c r="DH34" s="680"/>
      <c r="DI34" s="680"/>
      <c r="DJ34" s="680"/>
      <c r="DK34" s="681"/>
      <c r="DL34" s="688">
        <v>626802</v>
      </c>
      <c r="DM34" s="680"/>
      <c r="DN34" s="680"/>
      <c r="DO34" s="680"/>
      <c r="DP34" s="680"/>
      <c r="DQ34" s="680"/>
      <c r="DR34" s="680"/>
      <c r="DS34" s="680"/>
      <c r="DT34" s="680"/>
      <c r="DU34" s="680"/>
      <c r="DV34" s="681"/>
      <c r="DW34" s="684">
        <v>21.1</v>
      </c>
      <c r="DX34" s="713"/>
      <c r="DY34" s="713"/>
      <c r="DZ34" s="713"/>
      <c r="EA34" s="713"/>
      <c r="EB34" s="713"/>
      <c r="EC34" s="714"/>
    </row>
    <row r="35" spans="2:133" ht="11.25" customHeight="1" x14ac:dyDescent="0.15">
      <c r="B35" s="676" t="s">
        <v>326</v>
      </c>
      <c r="C35" s="677"/>
      <c r="D35" s="677"/>
      <c r="E35" s="677"/>
      <c r="F35" s="677"/>
      <c r="G35" s="677"/>
      <c r="H35" s="677"/>
      <c r="I35" s="677"/>
      <c r="J35" s="677"/>
      <c r="K35" s="677"/>
      <c r="L35" s="677"/>
      <c r="M35" s="677"/>
      <c r="N35" s="677"/>
      <c r="O35" s="677"/>
      <c r="P35" s="677"/>
      <c r="Q35" s="678"/>
      <c r="R35" s="679">
        <v>368346</v>
      </c>
      <c r="S35" s="680"/>
      <c r="T35" s="680"/>
      <c r="U35" s="680"/>
      <c r="V35" s="680"/>
      <c r="W35" s="680"/>
      <c r="X35" s="680"/>
      <c r="Y35" s="681"/>
      <c r="Z35" s="682">
        <v>7.8</v>
      </c>
      <c r="AA35" s="682"/>
      <c r="AB35" s="682"/>
      <c r="AC35" s="682"/>
      <c r="AD35" s="683" t="s">
        <v>129</v>
      </c>
      <c r="AE35" s="683"/>
      <c r="AF35" s="683"/>
      <c r="AG35" s="683"/>
      <c r="AH35" s="683"/>
      <c r="AI35" s="683"/>
      <c r="AJ35" s="683"/>
      <c r="AK35" s="683"/>
      <c r="AL35" s="684" t="s">
        <v>129</v>
      </c>
      <c r="AM35" s="685"/>
      <c r="AN35" s="685"/>
      <c r="AO35" s="686"/>
      <c r="AP35" s="234"/>
      <c r="AQ35" s="752" t="s">
        <v>327</v>
      </c>
      <c r="AR35" s="753"/>
      <c r="AS35" s="753"/>
      <c r="AT35" s="753"/>
      <c r="AU35" s="753"/>
      <c r="AV35" s="753"/>
      <c r="AW35" s="753"/>
      <c r="AX35" s="753"/>
      <c r="AY35" s="754"/>
      <c r="AZ35" s="668">
        <v>490871</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8828</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111517</v>
      </c>
      <c r="CS35" s="715"/>
      <c r="CT35" s="715"/>
      <c r="CU35" s="715"/>
      <c r="CV35" s="715"/>
      <c r="CW35" s="715"/>
      <c r="CX35" s="715"/>
      <c r="CY35" s="716"/>
      <c r="CZ35" s="684">
        <v>2.4</v>
      </c>
      <c r="DA35" s="713"/>
      <c r="DB35" s="713"/>
      <c r="DC35" s="717"/>
      <c r="DD35" s="688">
        <v>100315</v>
      </c>
      <c r="DE35" s="715"/>
      <c r="DF35" s="715"/>
      <c r="DG35" s="715"/>
      <c r="DH35" s="715"/>
      <c r="DI35" s="715"/>
      <c r="DJ35" s="715"/>
      <c r="DK35" s="716"/>
      <c r="DL35" s="688">
        <v>73262</v>
      </c>
      <c r="DM35" s="715"/>
      <c r="DN35" s="715"/>
      <c r="DO35" s="715"/>
      <c r="DP35" s="715"/>
      <c r="DQ35" s="715"/>
      <c r="DR35" s="715"/>
      <c r="DS35" s="715"/>
      <c r="DT35" s="715"/>
      <c r="DU35" s="715"/>
      <c r="DV35" s="716"/>
      <c r="DW35" s="684">
        <v>2.5</v>
      </c>
      <c r="DX35" s="713"/>
      <c r="DY35" s="713"/>
      <c r="DZ35" s="713"/>
      <c r="EA35" s="713"/>
      <c r="EB35" s="713"/>
      <c r="EC35" s="714"/>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129</v>
      </c>
      <c r="S36" s="680"/>
      <c r="T36" s="680"/>
      <c r="U36" s="680"/>
      <c r="V36" s="680"/>
      <c r="W36" s="680"/>
      <c r="X36" s="680"/>
      <c r="Y36" s="681"/>
      <c r="Z36" s="682" t="s">
        <v>240</v>
      </c>
      <c r="AA36" s="682"/>
      <c r="AB36" s="682"/>
      <c r="AC36" s="682"/>
      <c r="AD36" s="683" t="s">
        <v>240</v>
      </c>
      <c r="AE36" s="683"/>
      <c r="AF36" s="683"/>
      <c r="AG36" s="683"/>
      <c r="AH36" s="683"/>
      <c r="AI36" s="683"/>
      <c r="AJ36" s="683"/>
      <c r="AK36" s="683"/>
      <c r="AL36" s="684" t="s">
        <v>129</v>
      </c>
      <c r="AM36" s="685"/>
      <c r="AN36" s="685"/>
      <c r="AO36" s="686"/>
      <c r="AQ36" s="756" t="s">
        <v>331</v>
      </c>
      <c r="AR36" s="757"/>
      <c r="AS36" s="757"/>
      <c r="AT36" s="757"/>
      <c r="AU36" s="757"/>
      <c r="AV36" s="757"/>
      <c r="AW36" s="757"/>
      <c r="AX36" s="757"/>
      <c r="AY36" s="758"/>
      <c r="AZ36" s="679">
        <v>150300</v>
      </c>
      <c r="BA36" s="680"/>
      <c r="BB36" s="680"/>
      <c r="BC36" s="680"/>
      <c r="BD36" s="715"/>
      <c r="BE36" s="715"/>
      <c r="BF36" s="738"/>
      <c r="BG36" s="694" t="s">
        <v>332</v>
      </c>
      <c r="BH36" s="695"/>
      <c r="BI36" s="695"/>
      <c r="BJ36" s="695"/>
      <c r="BK36" s="695"/>
      <c r="BL36" s="695"/>
      <c r="BM36" s="695"/>
      <c r="BN36" s="695"/>
      <c r="BO36" s="695"/>
      <c r="BP36" s="695"/>
      <c r="BQ36" s="695"/>
      <c r="BR36" s="695"/>
      <c r="BS36" s="695"/>
      <c r="BT36" s="695"/>
      <c r="BU36" s="696"/>
      <c r="BV36" s="679">
        <v>8828</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629492</v>
      </c>
      <c r="CS36" s="680"/>
      <c r="CT36" s="680"/>
      <c r="CU36" s="680"/>
      <c r="CV36" s="680"/>
      <c r="CW36" s="680"/>
      <c r="CX36" s="680"/>
      <c r="CY36" s="681"/>
      <c r="CZ36" s="684">
        <v>13.5</v>
      </c>
      <c r="DA36" s="713"/>
      <c r="DB36" s="713"/>
      <c r="DC36" s="717"/>
      <c r="DD36" s="688">
        <v>553217</v>
      </c>
      <c r="DE36" s="680"/>
      <c r="DF36" s="680"/>
      <c r="DG36" s="680"/>
      <c r="DH36" s="680"/>
      <c r="DI36" s="680"/>
      <c r="DJ36" s="680"/>
      <c r="DK36" s="681"/>
      <c r="DL36" s="688">
        <v>316666</v>
      </c>
      <c r="DM36" s="680"/>
      <c r="DN36" s="680"/>
      <c r="DO36" s="680"/>
      <c r="DP36" s="680"/>
      <c r="DQ36" s="680"/>
      <c r="DR36" s="680"/>
      <c r="DS36" s="680"/>
      <c r="DT36" s="680"/>
      <c r="DU36" s="680"/>
      <c r="DV36" s="681"/>
      <c r="DW36" s="684">
        <v>10.7</v>
      </c>
      <c r="DX36" s="713"/>
      <c r="DY36" s="713"/>
      <c r="DZ36" s="713"/>
      <c r="EA36" s="713"/>
      <c r="EB36" s="713"/>
      <c r="EC36" s="714"/>
    </row>
    <row r="37" spans="2:133" ht="11.25" customHeight="1" x14ac:dyDescent="0.15">
      <c r="B37" s="676" t="s">
        <v>334</v>
      </c>
      <c r="C37" s="677"/>
      <c r="D37" s="677"/>
      <c r="E37" s="677"/>
      <c r="F37" s="677"/>
      <c r="G37" s="677"/>
      <c r="H37" s="677"/>
      <c r="I37" s="677"/>
      <c r="J37" s="677"/>
      <c r="K37" s="677"/>
      <c r="L37" s="677"/>
      <c r="M37" s="677"/>
      <c r="N37" s="677"/>
      <c r="O37" s="677"/>
      <c r="P37" s="677"/>
      <c r="Q37" s="678"/>
      <c r="R37" s="679">
        <v>110946</v>
      </c>
      <c r="S37" s="680"/>
      <c r="T37" s="680"/>
      <c r="U37" s="680"/>
      <c r="V37" s="680"/>
      <c r="W37" s="680"/>
      <c r="X37" s="680"/>
      <c r="Y37" s="681"/>
      <c r="Z37" s="682">
        <v>2.4</v>
      </c>
      <c r="AA37" s="682"/>
      <c r="AB37" s="682"/>
      <c r="AC37" s="682"/>
      <c r="AD37" s="683" t="s">
        <v>129</v>
      </c>
      <c r="AE37" s="683"/>
      <c r="AF37" s="683"/>
      <c r="AG37" s="683"/>
      <c r="AH37" s="683"/>
      <c r="AI37" s="683"/>
      <c r="AJ37" s="683"/>
      <c r="AK37" s="683"/>
      <c r="AL37" s="684" t="s">
        <v>129</v>
      </c>
      <c r="AM37" s="685"/>
      <c r="AN37" s="685"/>
      <c r="AO37" s="686"/>
      <c r="AQ37" s="756" t="s">
        <v>335</v>
      </c>
      <c r="AR37" s="757"/>
      <c r="AS37" s="757"/>
      <c r="AT37" s="757"/>
      <c r="AU37" s="757"/>
      <c r="AV37" s="757"/>
      <c r="AW37" s="757"/>
      <c r="AX37" s="757"/>
      <c r="AY37" s="758"/>
      <c r="AZ37" s="679" t="s">
        <v>129</v>
      </c>
      <c r="BA37" s="680"/>
      <c r="BB37" s="680"/>
      <c r="BC37" s="680"/>
      <c r="BD37" s="715"/>
      <c r="BE37" s="715"/>
      <c r="BF37" s="738"/>
      <c r="BG37" s="694" t="s">
        <v>336</v>
      </c>
      <c r="BH37" s="695"/>
      <c r="BI37" s="695"/>
      <c r="BJ37" s="695"/>
      <c r="BK37" s="695"/>
      <c r="BL37" s="695"/>
      <c r="BM37" s="695"/>
      <c r="BN37" s="695"/>
      <c r="BO37" s="695"/>
      <c r="BP37" s="695"/>
      <c r="BQ37" s="695"/>
      <c r="BR37" s="695"/>
      <c r="BS37" s="695"/>
      <c r="BT37" s="695"/>
      <c r="BU37" s="696"/>
      <c r="BV37" s="679">
        <v>895</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242431</v>
      </c>
      <c r="CS37" s="715"/>
      <c r="CT37" s="715"/>
      <c r="CU37" s="715"/>
      <c r="CV37" s="715"/>
      <c r="CW37" s="715"/>
      <c r="CX37" s="715"/>
      <c r="CY37" s="716"/>
      <c r="CZ37" s="684">
        <v>5.2</v>
      </c>
      <c r="DA37" s="713"/>
      <c r="DB37" s="713"/>
      <c r="DC37" s="717"/>
      <c r="DD37" s="688">
        <v>217131</v>
      </c>
      <c r="DE37" s="715"/>
      <c r="DF37" s="715"/>
      <c r="DG37" s="715"/>
      <c r="DH37" s="715"/>
      <c r="DI37" s="715"/>
      <c r="DJ37" s="715"/>
      <c r="DK37" s="716"/>
      <c r="DL37" s="688">
        <v>212976</v>
      </c>
      <c r="DM37" s="715"/>
      <c r="DN37" s="715"/>
      <c r="DO37" s="715"/>
      <c r="DP37" s="715"/>
      <c r="DQ37" s="715"/>
      <c r="DR37" s="715"/>
      <c r="DS37" s="715"/>
      <c r="DT37" s="715"/>
      <c r="DU37" s="715"/>
      <c r="DV37" s="716"/>
      <c r="DW37" s="684">
        <v>7.2</v>
      </c>
      <c r="DX37" s="713"/>
      <c r="DY37" s="713"/>
      <c r="DZ37" s="713"/>
      <c r="EA37" s="713"/>
      <c r="EB37" s="713"/>
      <c r="EC37" s="714"/>
    </row>
    <row r="38" spans="2:133" ht="11.25" customHeight="1" x14ac:dyDescent="0.15">
      <c r="B38" s="724" t="s">
        <v>338</v>
      </c>
      <c r="C38" s="725"/>
      <c r="D38" s="725"/>
      <c r="E38" s="725"/>
      <c r="F38" s="725"/>
      <c r="G38" s="725"/>
      <c r="H38" s="725"/>
      <c r="I38" s="725"/>
      <c r="J38" s="725"/>
      <c r="K38" s="725"/>
      <c r="L38" s="725"/>
      <c r="M38" s="725"/>
      <c r="N38" s="725"/>
      <c r="O38" s="725"/>
      <c r="P38" s="725"/>
      <c r="Q38" s="726"/>
      <c r="R38" s="759">
        <v>4701572</v>
      </c>
      <c r="S38" s="760"/>
      <c r="T38" s="760"/>
      <c r="U38" s="760"/>
      <c r="V38" s="760"/>
      <c r="W38" s="760"/>
      <c r="X38" s="760"/>
      <c r="Y38" s="761"/>
      <c r="Z38" s="762">
        <v>100</v>
      </c>
      <c r="AA38" s="762"/>
      <c r="AB38" s="762"/>
      <c r="AC38" s="762"/>
      <c r="AD38" s="763">
        <v>2853410</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129</v>
      </c>
      <c r="BA38" s="680"/>
      <c r="BB38" s="680"/>
      <c r="BC38" s="680"/>
      <c r="BD38" s="715"/>
      <c r="BE38" s="715"/>
      <c r="BF38" s="738"/>
      <c r="BG38" s="694" t="s">
        <v>340</v>
      </c>
      <c r="BH38" s="695"/>
      <c r="BI38" s="695"/>
      <c r="BJ38" s="695"/>
      <c r="BK38" s="695"/>
      <c r="BL38" s="695"/>
      <c r="BM38" s="695"/>
      <c r="BN38" s="695"/>
      <c r="BO38" s="695"/>
      <c r="BP38" s="695"/>
      <c r="BQ38" s="695"/>
      <c r="BR38" s="695"/>
      <c r="BS38" s="695"/>
      <c r="BT38" s="695"/>
      <c r="BU38" s="696"/>
      <c r="BV38" s="679">
        <v>2048</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490871</v>
      </c>
      <c r="CS38" s="680"/>
      <c r="CT38" s="680"/>
      <c r="CU38" s="680"/>
      <c r="CV38" s="680"/>
      <c r="CW38" s="680"/>
      <c r="CX38" s="680"/>
      <c r="CY38" s="681"/>
      <c r="CZ38" s="684">
        <v>10.6</v>
      </c>
      <c r="DA38" s="713"/>
      <c r="DB38" s="713"/>
      <c r="DC38" s="717"/>
      <c r="DD38" s="688">
        <v>452661</v>
      </c>
      <c r="DE38" s="680"/>
      <c r="DF38" s="680"/>
      <c r="DG38" s="680"/>
      <c r="DH38" s="680"/>
      <c r="DI38" s="680"/>
      <c r="DJ38" s="680"/>
      <c r="DK38" s="681"/>
      <c r="DL38" s="688">
        <v>320120</v>
      </c>
      <c r="DM38" s="680"/>
      <c r="DN38" s="680"/>
      <c r="DO38" s="680"/>
      <c r="DP38" s="680"/>
      <c r="DQ38" s="680"/>
      <c r="DR38" s="680"/>
      <c r="DS38" s="680"/>
      <c r="DT38" s="680"/>
      <c r="DU38" s="680"/>
      <c r="DV38" s="681"/>
      <c r="DW38" s="684">
        <v>10.8</v>
      </c>
      <c r="DX38" s="713"/>
      <c r="DY38" s="713"/>
      <c r="DZ38" s="713"/>
      <c r="EA38" s="713"/>
      <c r="EB38" s="713"/>
      <c r="EC38" s="714"/>
    </row>
    <row r="39" spans="2:133" ht="11.25" customHeight="1" x14ac:dyDescent="0.15">
      <c r="AQ39" s="756" t="s">
        <v>342</v>
      </c>
      <c r="AR39" s="757"/>
      <c r="AS39" s="757"/>
      <c r="AT39" s="757"/>
      <c r="AU39" s="757"/>
      <c r="AV39" s="757"/>
      <c r="AW39" s="757"/>
      <c r="AX39" s="757"/>
      <c r="AY39" s="758"/>
      <c r="AZ39" s="679" t="s">
        <v>129</v>
      </c>
      <c r="BA39" s="680"/>
      <c r="BB39" s="680"/>
      <c r="BC39" s="680"/>
      <c r="BD39" s="715"/>
      <c r="BE39" s="715"/>
      <c r="BF39" s="738"/>
      <c r="BG39" s="770" t="s">
        <v>343</v>
      </c>
      <c r="BH39" s="771"/>
      <c r="BI39" s="771"/>
      <c r="BJ39" s="771"/>
      <c r="BK39" s="771"/>
      <c r="BL39" s="235"/>
      <c r="BM39" s="695" t="s">
        <v>344</v>
      </c>
      <c r="BN39" s="695"/>
      <c r="BO39" s="695"/>
      <c r="BP39" s="695"/>
      <c r="BQ39" s="695"/>
      <c r="BR39" s="695"/>
      <c r="BS39" s="695"/>
      <c r="BT39" s="695"/>
      <c r="BU39" s="696"/>
      <c r="BV39" s="679">
        <v>143</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136500</v>
      </c>
      <c r="CS39" s="715"/>
      <c r="CT39" s="715"/>
      <c r="CU39" s="715"/>
      <c r="CV39" s="715"/>
      <c r="CW39" s="715"/>
      <c r="CX39" s="715"/>
      <c r="CY39" s="716"/>
      <c r="CZ39" s="684">
        <v>2.9</v>
      </c>
      <c r="DA39" s="713"/>
      <c r="DB39" s="713"/>
      <c r="DC39" s="717"/>
      <c r="DD39" s="688">
        <v>136003</v>
      </c>
      <c r="DE39" s="715"/>
      <c r="DF39" s="715"/>
      <c r="DG39" s="715"/>
      <c r="DH39" s="715"/>
      <c r="DI39" s="715"/>
      <c r="DJ39" s="715"/>
      <c r="DK39" s="716"/>
      <c r="DL39" s="688" t="s">
        <v>129</v>
      </c>
      <c r="DM39" s="715"/>
      <c r="DN39" s="715"/>
      <c r="DO39" s="715"/>
      <c r="DP39" s="715"/>
      <c r="DQ39" s="715"/>
      <c r="DR39" s="715"/>
      <c r="DS39" s="715"/>
      <c r="DT39" s="715"/>
      <c r="DU39" s="715"/>
      <c r="DV39" s="716"/>
      <c r="DW39" s="684" t="s">
        <v>129</v>
      </c>
      <c r="DX39" s="713"/>
      <c r="DY39" s="713"/>
      <c r="DZ39" s="713"/>
      <c r="EA39" s="713"/>
      <c r="EB39" s="713"/>
      <c r="EC39" s="714"/>
    </row>
    <row r="40" spans="2:133" ht="11.25" customHeight="1" x14ac:dyDescent="0.15">
      <c r="AQ40" s="756" t="s">
        <v>346</v>
      </c>
      <c r="AR40" s="757"/>
      <c r="AS40" s="757"/>
      <c r="AT40" s="757"/>
      <c r="AU40" s="757"/>
      <c r="AV40" s="757"/>
      <c r="AW40" s="757"/>
      <c r="AX40" s="757"/>
      <c r="AY40" s="758"/>
      <c r="AZ40" s="679">
        <v>206100</v>
      </c>
      <c r="BA40" s="680"/>
      <c r="BB40" s="680"/>
      <c r="BC40" s="680"/>
      <c r="BD40" s="715"/>
      <c r="BE40" s="715"/>
      <c r="BF40" s="738"/>
      <c r="BG40" s="770"/>
      <c r="BH40" s="771"/>
      <c r="BI40" s="771"/>
      <c r="BJ40" s="771"/>
      <c r="BK40" s="771"/>
      <c r="BL40" s="235"/>
      <c r="BM40" s="695" t="s">
        <v>347</v>
      </c>
      <c r="BN40" s="695"/>
      <c r="BO40" s="695"/>
      <c r="BP40" s="695"/>
      <c r="BQ40" s="695"/>
      <c r="BR40" s="695"/>
      <c r="BS40" s="695"/>
      <c r="BT40" s="695"/>
      <c r="BU40" s="696"/>
      <c r="BV40" s="679" t="s">
        <v>129</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42720</v>
      </c>
      <c r="CS40" s="680"/>
      <c r="CT40" s="680"/>
      <c r="CU40" s="680"/>
      <c r="CV40" s="680"/>
      <c r="CW40" s="680"/>
      <c r="CX40" s="680"/>
      <c r="CY40" s="681"/>
      <c r="CZ40" s="684">
        <v>0.9</v>
      </c>
      <c r="DA40" s="713"/>
      <c r="DB40" s="713"/>
      <c r="DC40" s="717"/>
      <c r="DD40" s="688">
        <v>720</v>
      </c>
      <c r="DE40" s="680"/>
      <c r="DF40" s="680"/>
      <c r="DG40" s="680"/>
      <c r="DH40" s="680"/>
      <c r="DI40" s="680"/>
      <c r="DJ40" s="680"/>
      <c r="DK40" s="681"/>
      <c r="DL40" s="688">
        <v>720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349</v>
      </c>
      <c r="AR41" s="767"/>
      <c r="AS41" s="767"/>
      <c r="AT41" s="767"/>
      <c r="AU41" s="767"/>
      <c r="AV41" s="767"/>
      <c r="AW41" s="767"/>
      <c r="AX41" s="767"/>
      <c r="AY41" s="768"/>
      <c r="AZ41" s="759">
        <v>134471</v>
      </c>
      <c r="BA41" s="760"/>
      <c r="BB41" s="760"/>
      <c r="BC41" s="760"/>
      <c r="BD41" s="749"/>
      <c r="BE41" s="749"/>
      <c r="BF41" s="751"/>
      <c r="BG41" s="772"/>
      <c r="BH41" s="773"/>
      <c r="BI41" s="773"/>
      <c r="BJ41" s="773"/>
      <c r="BK41" s="773"/>
      <c r="BL41" s="236"/>
      <c r="BM41" s="704" t="s">
        <v>350</v>
      </c>
      <c r="BN41" s="704"/>
      <c r="BO41" s="704"/>
      <c r="BP41" s="704"/>
      <c r="BQ41" s="704"/>
      <c r="BR41" s="704"/>
      <c r="BS41" s="704"/>
      <c r="BT41" s="704"/>
      <c r="BU41" s="705"/>
      <c r="BV41" s="759">
        <v>279</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129</v>
      </c>
      <c r="CS41" s="715"/>
      <c r="CT41" s="715"/>
      <c r="CU41" s="715"/>
      <c r="CV41" s="715"/>
      <c r="CW41" s="715"/>
      <c r="CX41" s="715"/>
      <c r="CY41" s="716"/>
      <c r="CZ41" s="684" t="s">
        <v>240</v>
      </c>
      <c r="DA41" s="713"/>
      <c r="DB41" s="713"/>
      <c r="DC41" s="717"/>
      <c r="DD41" s="688" t="s">
        <v>240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512866</v>
      </c>
      <c r="CS42" s="680"/>
      <c r="CT42" s="680"/>
      <c r="CU42" s="680"/>
      <c r="CV42" s="680"/>
      <c r="CW42" s="680"/>
      <c r="CX42" s="680"/>
      <c r="CY42" s="681"/>
      <c r="CZ42" s="684">
        <v>11</v>
      </c>
      <c r="DA42" s="685"/>
      <c r="DB42" s="685"/>
      <c r="DC42" s="780"/>
      <c r="DD42" s="688">
        <v>49919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4500</v>
      </c>
      <c r="CS43" s="715"/>
      <c r="CT43" s="715"/>
      <c r="CU43" s="715"/>
      <c r="CV43" s="715"/>
      <c r="CW43" s="715"/>
      <c r="CX43" s="715"/>
      <c r="CY43" s="716"/>
      <c r="CZ43" s="684">
        <v>0.1</v>
      </c>
      <c r="DA43" s="713"/>
      <c r="DB43" s="713"/>
      <c r="DC43" s="717"/>
      <c r="DD43" s="688">
        <v>4215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307</v>
      </c>
      <c r="CE44" s="792"/>
      <c r="CF44" s="676" t="s">
        <v>357</v>
      </c>
      <c r="CG44" s="677"/>
      <c r="CH44" s="677"/>
      <c r="CI44" s="677"/>
      <c r="CJ44" s="677"/>
      <c r="CK44" s="677"/>
      <c r="CL44" s="677"/>
      <c r="CM44" s="677"/>
      <c r="CN44" s="677"/>
      <c r="CO44" s="677"/>
      <c r="CP44" s="677"/>
      <c r="CQ44" s="678"/>
      <c r="CR44" s="679">
        <v>512866</v>
      </c>
      <c r="CS44" s="680"/>
      <c r="CT44" s="680"/>
      <c r="CU44" s="680"/>
      <c r="CV44" s="680"/>
      <c r="CW44" s="680"/>
      <c r="CX44" s="680"/>
      <c r="CY44" s="681"/>
      <c r="CZ44" s="684">
        <v>11</v>
      </c>
      <c r="DA44" s="685"/>
      <c r="DB44" s="685"/>
      <c r="DC44" s="780"/>
      <c r="DD44" s="688">
        <v>49919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321985</v>
      </c>
      <c r="CS45" s="715"/>
      <c r="CT45" s="715"/>
      <c r="CU45" s="715"/>
      <c r="CV45" s="715"/>
      <c r="CW45" s="715"/>
      <c r="CX45" s="715"/>
      <c r="CY45" s="716"/>
      <c r="CZ45" s="684">
        <v>6.9</v>
      </c>
      <c r="DA45" s="713"/>
      <c r="DB45" s="713"/>
      <c r="DC45" s="717"/>
      <c r="DD45" s="688">
        <v>5633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152610</v>
      </c>
      <c r="CS46" s="680"/>
      <c r="CT46" s="680"/>
      <c r="CU46" s="680"/>
      <c r="CV46" s="680"/>
      <c r="CW46" s="680"/>
      <c r="CX46" s="680"/>
      <c r="CY46" s="681"/>
      <c r="CZ46" s="684">
        <v>3.3</v>
      </c>
      <c r="DA46" s="685"/>
      <c r="DB46" s="685"/>
      <c r="DC46" s="780"/>
      <c r="DD46" s="688">
        <v>42732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t="s">
        <v>129</v>
      </c>
      <c r="CS47" s="715"/>
      <c r="CT47" s="715"/>
      <c r="CU47" s="715"/>
      <c r="CV47" s="715"/>
      <c r="CW47" s="715"/>
      <c r="CX47" s="715"/>
      <c r="CY47" s="716"/>
      <c r="CZ47" s="684" t="s">
        <v>240</v>
      </c>
      <c r="DA47" s="713"/>
      <c r="DB47" s="713"/>
      <c r="DC47" s="717"/>
      <c r="DD47" s="688" t="s">
        <v>129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129</v>
      </c>
      <c r="CS48" s="680"/>
      <c r="CT48" s="680"/>
      <c r="CU48" s="680"/>
      <c r="CV48" s="680"/>
      <c r="CW48" s="680"/>
      <c r="CX48" s="680"/>
      <c r="CY48" s="681"/>
      <c r="CZ48" s="684" t="s">
        <v>129</v>
      </c>
      <c r="DA48" s="685"/>
      <c r="DB48" s="685"/>
      <c r="DC48" s="780"/>
      <c r="DD48" s="688" t="s">
        <v>129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4651611</v>
      </c>
      <c r="CS49" s="749"/>
      <c r="CT49" s="749"/>
      <c r="CU49" s="749"/>
      <c r="CV49" s="749"/>
      <c r="CW49" s="749"/>
      <c r="CX49" s="749"/>
      <c r="CY49" s="781"/>
      <c r="CZ49" s="764">
        <v>100</v>
      </c>
      <c r="DA49" s="782"/>
      <c r="DB49" s="782"/>
      <c r="DC49" s="783"/>
      <c r="DD49" s="784">
        <v>3622928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m377Djx1ftoYR0GbJXvmwiFEd1MF3KfTKVBgLF3lnfNh9pNHh6igsdSV3i1BeVAJcBg2WOuAlnWlobZMU7Xfyg==" saltValue="oIWcLct3snJjoaYzBJSNK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9" zoomScale="70" zoomScaleNormal="25" zoomScaleSheetLayoutView="70" workbookViewId="0">
      <selection activeCell="BG88" sqref="BG8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4702</v>
      </c>
      <c r="R7" s="815"/>
      <c r="S7" s="815"/>
      <c r="T7" s="815"/>
      <c r="U7" s="815"/>
      <c r="V7" s="815">
        <v>4652</v>
      </c>
      <c r="W7" s="815"/>
      <c r="X7" s="815"/>
      <c r="Y7" s="815"/>
      <c r="Z7" s="815"/>
      <c r="AA7" s="815">
        <v>50</v>
      </c>
      <c r="AB7" s="815"/>
      <c r="AC7" s="815"/>
      <c r="AD7" s="815"/>
      <c r="AE7" s="816"/>
      <c r="AF7" s="817">
        <v>50</v>
      </c>
      <c r="AG7" s="818"/>
      <c r="AH7" s="818"/>
      <c r="AI7" s="818"/>
      <c r="AJ7" s="819"/>
      <c r="AK7" s="854">
        <v>156</v>
      </c>
      <c r="AL7" s="855"/>
      <c r="AM7" s="855"/>
      <c r="AN7" s="855"/>
      <c r="AO7" s="855"/>
      <c r="AP7" s="855">
        <v>4898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4702</v>
      </c>
      <c r="R23" s="874"/>
      <c r="S23" s="874"/>
      <c r="T23" s="874"/>
      <c r="U23" s="874"/>
      <c r="V23" s="874">
        <v>4652</v>
      </c>
      <c r="W23" s="874"/>
      <c r="X23" s="874"/>
      <c r="Y23" s="874"/>
      <c r="Z23" s="874"/>
      <c r="AA23" s="874">
        <v>50</v>
      </c>
      <c r="AB23" s="874"/>
      <c r="AC23" s="874"/>
      <c r="AD23" s="874"/>
      <c r="AE23" s="875"/>
      <c r="AF23" s="876">
        <v>50</v>
      </c>
      <c r="AG23" s="874"/>
      <c r="AH23" s="874"/>
      <c r="AI23" s="874"/>
      <c r="AJ23" s="877"/>
      <c r="AK23" s="878"/>
      <c r="AL23" s="879"/>
      <c r="AM23" s="879"/>
      <c r="AN23" s="879"/>
      <c r="AO23" s="879"/>
      <c r="AP23" s="874">
        <v>4898</v>
      </c>
      <c r="AQ23" s="874"/>
      <c r="AR23" s="874"/>
      <c r="AS23" s="874"/>
      <c r="AT23" s="874"/>
      <c r="AU23" s="880"/>
      <c r="AV23" s="880"/>
      <c r="AW23" s="880"/>
      <c r="AX23" s="880"/>
      <c r="AY23" s="881"/>
      <c r="AZ23" s="889" t="s">
        <v>129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399</v>
      </c>
      <c r="C28" s="812"/>
      <c r="D28" s="812"/>
      <c r="E28" s="812"/>
      <c r="F28" s="812"/>
      <c r="G28" s="812"/>
      <c r="H28" s="812"/>
      <c r="I28" s="812"/>
      <c r="J28" s="812"/>
      <c r="K28" s="812"/>
      <c r="L28" s="812"/>
      <c r="M28" s="812"/>
      <c r="N28" s="812"/>
      <c r="O28" s="812"/>
      <c r="P28" s="813"/>
      <c r="Q28" s="902">
        <v>942</v>
      </c>
      <c r="R28" s="903"/>
      <c r="S28" s="903"/>
      <c r="T28" s="903"/>
      <c r="U28" s="903"/>
      <c r="V28" s="903">
        <v>933</v>
      </c>
      <c r="W28" s="903"/>
      <c r="X28" s="903"/>
      <c r="Y28" s="903"/>
      <c r="Z28" s="903"/>
      <c r="AA28" s="903">
        <v>9</v>
      </c>
      <c r="AB28" s="903"/>
      <c r="AC28" s="903"/>
      <c r="AD28" s="903"/>
      <c r="AE28" s="904"/>
      <c r="AF28" s="905">
        <v>9</v>
      </c>
      <c r="AG28" s="903"/>
      <c r="AH28" s="903"/>
      <c r="AI28" s="903"/>
      <c r="AJ28" s="906"/>
      <c r="AK28" s="907">
        <v>40</v>
      </c>
      <c r="AL28" s="898"/>
      <c r="AM28" s="898"/>
      <c r="AN28" s="898"/>
      <c r="AO28" s="898"/>
      <c r="AP28" s="898" t="s">
        <v>570</v>
      </c>
      <c r="AQ28" s="898"/>
      <c r="AR28" s="898"/>
      <c r="AS28" s="898"/>
      <c r="AT28" s="898"/>
      <c r="AU28" s="898" t="s">
        <v>570</v>
      </c>
      <c r="AV28" s="898"/>
      <c r="AW28" s="898"/>
      <c r="AX28" s="898"/>
      <c r="AY28" s="898"/>
      <c r="AZ28" s="899" t="s">
        <v>570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400</v>
      </c>
      <c r="C29" s="836"/>
      <c r="D29" s="836"/>
      <c r="E29" s="836"/>
      <c r="F29" s="836"/>
      <c r="G29" s="836"/>
      <c r="H29" s="836"/>
      <c r="I29" s="836"/>
      <c r="J29" s="836"/>
      <c r="K29" s="836"/>
      <c r="L29" s="836"/>
      <c r="M29" s="836"/>
      <c r="N29" s="836"/>
      <c r="O29" s="836"/>
      <c r="P29" s="837"/>
      <c r="Q29" s="838">
        <v>328</v>
      </c>
      <c r="R29" s="839"/>
      <c r="S29" s="839"/>
      <c r="T29" s="839"/>
      <c r="U29" s="839"/>
      <c r="V29" s="839">
        <v>327</v>
      </c>
      <c r="W29" s="839"/>
      <c r="X29" s="839"/>
      <c r="Y29" s="839"/>
      <c r="Z29" s="839"/>
      <c r="AA29" s="839">
        <v>1</v>
      </c>
      <c r="AB29" s="839"/>
      <c r="AC29" s="839"/>
      <c r="AD29" s="839"/>
      <c r="AE29" s="840"/>
      <c r="AF29" s="841">
        <v>1</v>
      </c>
      <c r="AG29" s="842"/>
      <c r="AH29" s="842"/>
      <c r="AI29" s="842"/>
      <c r="AJ29" s="843"/>
      <c r="AK29" s="910">
        <v>166</v>
      </c>
      <c r="AL29" s="911"/>
      <c r="AM29" s="911"/>
      <c r="AN29" s="911"/>
      <c r="AO29" s="911"/>
      <c r="AP29" s="911">
        <v>196</v>
      </c>
      <c r="AQ29" s="911"/>
      <c r="AR29" s="911"/>
      <c r="AS29" s="911"/>
      <c r="AT29" s="911"/>
      <c r="AU29" s="911">
        <v>131</v>
      </c>
      <c r="AV29" s="911"/>
      <c r="AW29" s="911"/>
      <c r="AX29" s="911"/>
      <c r="AY29" s="911"/>
      <c r="AZ29" s="912" t="s">
        <v>570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401</v>
      </c>
      <c r="C30" s="836"/>
      <c r="D30" s="836"/>
      <c r="E30" s="836"/>
      <c r="F30" s="836"/>
      <c r="G30" s="836"/>
      <c r="H30" s="836"/>
      <c r="I30" s="836"/>
      <c r="J30" s="836"/>
      <c r="K30" s="836"/>
      <c r="L30" s="836"/>
      <c r="M30" s="836"/>
      <c r="N30" s="836"/>
      <c r="O30" s="836"/>
      <c r="P30" s="837"/>
      <c r="Q30" s="838">
        <v>441</v>
      </c>
      <c r="R30" s="839"/>
      <c r="S30" s="839"/>
      <c r="T30" s="839"/>
      <c r="U30" s="839"/>
      <c r="V30" s="839">
        <v>432</v>
      </c>
      <c r="W30" s="839"/>
      <c r="X30" s="839"/>
      <c r="Y30" s="839"/>
      <c r="Z30" s="839"/>
      <c r="AA30" s="839">
        <v>9</v>
      </c>
      <c r="AB30" s="839"/>
      <c r="AC30" s="839"/>
      <c r="AD30" s="839"/>
      <c r="AE30" s="840"/>
      <c r="AF30" s="841">
        <v>9</v>
      </c>
      <c r="AG30" s="842"/>
      <c r="AH30" s="842"/>
      <c r="AI30" s="842"/>
      <c r="AJ30" s="843"/>
      <c r="AK30" s="910">
        <v>57</v>
      </c>
      <c r="AL30" s="911"/>
      <c r="AM30" s="911"/>
      <c r="AN30" s="911"/>
      <c r="AO30" s="911"/>
      <c r="AP30" s="911" t="s">
        <v>570</v>
      </c>
      <c r="AQ30" s="911"/>
      <c r="AR30" s="911"/>
      <c r="AS30" s="911"/>
      <c r="AT30" s="911"/>
      <c r="AU30" s="911" t="s">
        <v>570</v>
      </c>
      <c r="AV30" s="911"/>
      <c r="AW30" s="911"/>
      <c r="AX30" s="911"/>
      <c r="AY30" s="911"/>
      <c r="AZ30" s="912" t="s">
        <v>570</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402</v>
      </c>
      <c r="C31" s="836"/>
      <c r="D31" s="836"/>
      <c r="E31" s="836"/>
      <c r="F31" s="836"/>
      <c r="G31" s="836"/>
      <c r="H31" s="836"/>
      <c r="I31" s="836"/>
      <c r="J31" s="836"/>
      <c r="K31" s="836"/>
      <c r="L31" s="836"/>
      <c r="M31" s="836"/>
      <c r="N31" s="836"/>
      <c r="O31" s="836"/>
      <c r="P31" s="837"/>
      <c r="Q31" s="838">
        <v>65</v>
      </c>
      <c r="R31" s="839"/>
      <c r="S31" s="839"/>
      <c r="T31" s="839"/>
      <c r="U31" s="839"/>
      <c r="V31" s="839">
        <v>65</v>
      </c>
      <c r="W31" s="839"/>
      <c r="X31" s="839"/>
      <c r="Y31" s="839"/>
      <c r="Z31" s="839"/>
      <c r="AA31" s="839">
        <v>0</v>
      </c>
      <c r="AB31" s="839"/>
      <c r="AC31" s="839"/>
      <c r="AD31" s="839"/>
      <c r="AE31" s="840"/>
      <c r="AF31" s="841">
        <v>0</v>
      </c>
      <c r="AG31" s="842"/>
      <c r="AH31" s="842"/>
      <c r="AI31" s="842"/>
      <c r="AJ31" s="843"/>
      <c r="AK31" s="910">
        <v>20</v>
      </c>
      <c r="AL31" s="911"/>
      <c r="AM31" s="911"/>
      <c r="AN31" s="911"/>
      <c r="AO31" s="911"/>
      <c r="AP31" s="911" t="s">
        <v>570</v>
      </c>
      <c r="AQ31" s="911"/>
      <c r="AR31" s="911"/>
      <c r="AS31" s="911"/>
      <c r="AT31" s="911"/>
      <c r="AU31" s="911" t="s">
        <v>570</v>
      </c>
      <c r="AV31" s="911"/>
      <c r="AW31" s="911"/>
      <c r="AX31" s="911"/>
      <c r="AY31" s="911"/>
      <c r="AZ31" s="912" t="s">
        <v>570</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403</v>
      </c>
      <c r="C32" s="836"/>
      <c r="D32" s="836"/>
      <c r="E32" s="836"/>
      <c r="F32" s="836"/>
      <c r="G32" s="836"/>
      <c r="H32" s="836"/>
      <c r="I32" s="836"/>
      <c r="J32" s="836"/>
      <c r="K32" s="836"/>
      <c r="L32" s="836"/>
      <c r="M32" s="836"/>
      <c r="N32" s="836"/>
      <c r="O32" s="836"/>
      <c r="P32" s="837"/>
      <c r="Q32" s="838">
        <v>127</v>
      </c>
      <c r="R32" s="839"/>
      <c r="S32" s="839"/>
      <c r="T32" s="839"/>
      <c r="U32" s="839"/>
      <c r="V32" s="839">
        <v>126</v>
      </c>
      <c r="W32" s="839"/>
      <c r="X32" s="839"/>
      <c r="Y32" s="839"/>
      <c r="Z32" s="839"/>
      <c r="AA32" s="839">
        <v>1</v>
      </c>
      <c r="AB32" s="839"/>
      <c r="AC32" s="839"/>
      <c r="AD32" s="839"/>
      <c r="AE32" s="840"/>
      <c r="AF32" s="841">
        <v>1</v>
      </c>
      <c r="AG32" s="842"/>
      <c r="AH32" s="842"/>
      <c r="AI32" s="842"/>
      <c r="AJ32" s="843"/>
      <c r="AK32" s="910" t="s">
        <v>570</v>
      </c>
      <c r="AL32" s="911"/>
      <c r="AM32" s="911"/>
      <c r="AN32" s="911"/>
      <c r="AO32" s="911"/>
      <c r="AP32" s="911">
        <v>113</v>
      </c>
      <c r="AQ32" s="911"/>
      <c r="AR32" s="911"/>
      <c r="AS32" s="911"/>
      <c r="AT32" s="911"/>
      <c r="AU32" s="911" t="s">
        <v>570</v>
      </c>
      <c r="AV32" s="911"/>
      <c r="AW32" s="911"/>
      <c r="AX32" s="911"/>
      <c r="AY32" s="911"/>
      <c r="AZ32" s="912" t="s">
        <v>570</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179</v>
      </c>
      <c r="R33" s="839"/>
      <c r="S33" s="839"/>
      <c r="T33" s="839"/>
      <c r="U33" s="839"/>
      <c r="V33" s="839">
        <v>178</v>
      </c>
      <c r="W33" s="839"/>
      <c r="X33" s="839"/>
      <c r="Y33" s="839"/>
      <c r="Z33" s="839"/>
      <c r="AA33" s="839">
        <v>1</v>
      </c>
      <c r="AB33" s="839"/>
      <c r="AC33" s="839"/>
      <c r="AD33" s="839"/>
      <c r="AE33" s="840"/>
      <c r="AF33" s="841">
        <v>1</v>
      </c>
      <c r="AG33" s="842"/>
      <c r="AH33" s="842"/>
      <c r="AI33" s="842"/>
      <c r="AJ33" s="843"/>
      <c r="AK33" s="910">
        <v>150</v>
      </c>
      <c r="AL33" s="911"/>
      <c r="AM33" s="911"/>
      <c r="AN33" s="911"/>
      <c r="AO33" s="911"/>
      <c r="AP33" s="911">
        <v>1101</v>
      </c>
      <c r="AQ33" s="911"/>
      <c r="AR33" s="911"/>
      <c r="AS33" s="911"/>
      <c r="AT33" s="911"/>
      <c r="AU33" s="911">
        <v>1075</v>
      </c>
      <c r="AV33" s="911"/>
      <c r="AW33" s="911"/>
      <c r="AX33" s="911"/>
      <c r="AY33" s="911"/>
      <c r="AZ33" s="912" t="s">
        <v>570</v>
      </c>
      <c r="BA33" s="912"/>
      <c r="BB33" s="912"/>
      <c r="BC33" s="912"/>
      <c r="BD33" s="912"/>
      <c r="BE33" s="908" t="s">
        <v>406</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408</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22</v>
      </c>
      <c r="AG63" s="922"/>
      <c r="AH63" s="922"/>
      <c r="AI63" s="922"/>
      <c r="AJ63" s="923"/>
      <c r="AK63" s="924"/>
      <c r="AL63" s="919"/>
      <c r="AM63" s="919"/>
      <c r="AN63" s="919"/>
      <c r="AO63" s="919"/>
      <c r="AP63" s="922">
        <v>1410</v>
      </c>
      <c r="AQ63" s="922"/>
      <c r="AR63" s="922"/>
      <c r="AS63" s="922"/>
      <c r="AT63" s="922"/>
      <c r="AU63" s="922">
        <v>1206</v>
      </c>
      <c r="AV63" s="922"/>
      <c r="AW63" s="922"/>
      <c r="AX63" s="922"/>
      <c r="AY63" s="922"/>
      <c r="AZ63" s="926"/>
      <c r="BA63" s="926"/>
      <c r="BB63" s="926"/>
      <c r="BC63" s="926"/>
      <c r="BD63" s="926"/>
      <c r="BE63" s="927"/>
      <c r="BF63" s="927"/>
      <c r="BG63" s="927"/>
      <c r="BH63" s="927"/>
      <c r="BI63" s="928"/>
      <c r="BJ63" s="929" t="s">
        <v>409</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391</v>
      </c>
      <c r="R66" s="798"/>
      <c r="S66" s="798"/>
      <c r="T66" s="798"/>
      <c r="U66" s="799"/>
      <c r="V66" s="797" t="s">
        <v>412</v>
      </c>
      <c r="W66" s="798"/>
      <c r="X66" s="798"/>
      <c r="Y66" s="798"/>
      <c r="Z66" s="799"/>
      <c r="AA66" s="797" t="s">
        <v>393</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571</v>
      </c>
      <c r="C68" s="950"/>
      <c r="D68" s="950"/>
      <c r="E68" s="950"/>
      <c r="F68" s="950"/>
      <c r="G68" s="950"/>
      <c r="H68" s="950"/>
      <c r="I68" s="950"/>
      <c r="J68" s="950"/>
      <c r="K68" s="950"/>
      <c r="L68" s="950"/>
      <c r="M68" s="950"/>
      <c r="N68" s="950"/>
      <c r="O68" s="950"/>
      <c r="P68" s="951"/>
      <c r="Q68" s="952">
        <v>126</v>
      </c>
      <c r="R68" s="946"/>
      <c r="S68" s="946"/>
      <c r="T68" s="946"/>
      <c r="U68" s="946"/>
      <c r="V68" s="946">
        <v>125</v>
      </c>
      <c r="W68" s="946"/>
      <c r="X68" s="946"/>
      <c r="Y68" s="946"/>
      <c r="Z68" s="946"/>
      <c r="AA68" s="946">
        <v>1</v>
      </c>
      <c r="AB68" s="946"/>
      <c r="AC68" s="946"/>
      <c r="AD68" s="946"/>
      <c r="AE68" s="946"/>
      <c r="AF68" s="946">
        <v>1</v>
      </c>
      <c r="AG68" s="946"/>
      <c r="AH68" s="946"/>
      <c r="AI68" s="946"/>
      <c r="AJ68" s="946"/>
      <c r="AK68" s="946">
        <v>2</v>
      </c>
      <c r="AL68" s="946"/>
      <c r="AM68" s="946"/>
      <c r="AN68" s="946"/>
      <c r="AO68" s="946"/>
      <c r="AP68" s="946" t="s">
        <v>570</v>
      </c>
      <c r="AQ68" s="946"/>
      <c r="AR68" s="946"/>
      <c r="AS68" s="946"/>
      <c r="AT68" s="946"/>
      <c r="AU68" s="946" t="s">
        <v>570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572</v>
      </c>
      <c r="C69" s="954"/>
      <c r="D69" s="954"/>
      <c r="E69" s="954"/>
      <c r="F69" s="954"/>
      <c r="G69" s="954"/>
      <c r="H69" s="954"/>
      <c r="I69" s="954"/>
      <c r="J69" s="954"/>
      <c r="K69" s="954"/>
      <c r="L69" s="954"/>
      <c r="M69" s="954"/>
      <c r="N69" s="954"/>
      <c r="O69" s="954"/>
      <c r="P69" s="955"/>
      <c r="Q69" s="956">
        <v>894</v>
      </c>
      <c r="R69" s="911"/>
      <c r="S69" s="911"/>
      <c r="T69" s="911"/>
      <c r="U69" s="911"/>
      <c r="V69" s="911">
        <v>886</v>
      </c>
      <c r="W69" s="911"/>
      <c r="X69" s="911"/>
      <c r="Y69" s="911"/>
      <c r="Z69" s="911"/>
      <c r="AA69" s="911">
        <v>8</v>
      </c>
      <c r="AB69" s="911"/>
      <c r="AC69" s="911"/>
      <c r="AD69" s="911"/>
      <c r="AE69" s="911"/>
      <c r="AF69" s="911">
        <v>8</v>
      </c>
      <c r="AG69" s="911"/>
      <c r="AH69" s="911"/>
      <c r="AI69" s="911"/>
      <c r="AJ69" s="911"/>
      <c r="AK69" s="911" t="s">
        <v>573</v>
      </c>
      <c r="AL69" s="911"/>
      <c r="AM69" s="911"/>
      <c r="AN69" s="911"/>
      <c r="AO69" s="911"/>
      <c r="AP69" s="911">
        <v>111</v>
      </c>
      <c r="AQ69" s="911"/>
      <c r="AR69" s="911"/>
      <c r="AS69" s="911"/>
      <c r="AT69" s="911"/>
      <c r="AU69" s="911" t="s">
        <v>570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26</v>
      </c>
      <c r="R70" s="911"/>
      <c r="S70" s="911"/>
      <c r="T70" s="911"/>
      <c r="U70" s="911"/>
      <c r="V70" s="911">
        <v>25</v>
      </c>
      <c r="W70" s="911"/>
      <c r="X70" s="911"/>
      <c r="Y70" s="911"/>
      <c r="Z70" s="911"/>
      <c r="AA70" s="911">
        <v>1</v>
      </c>
      <c r="AB70" s="911"/>
      <c r="AC70" s="911"/>
      <c r="AD70" s="911"/>
      <c r="AE70" s="911"/>
      <c r="AF70" s="911">
        <v>1</v>
      </c>
      <c r="AG70" s="911"/>
      <c r="AH70" s="911"/>
      <c r="AI70" s="911"/>
      <c r="AJ70" s="911"/>
      <c r="AK70" s="911" t="s">
        <v>570</v>
      </c>
      <c r="AL70" s="911"/>
      <c r="AM70" s="911"/>
      <c r="AN70" s="911"/>
      <c r="AO70" s="911"/>
      <c r="AP70" s="911" t="s">
        <v>570</v>
      </c>
      <c r="AQ70" s="911"/>
      <c r="AR70" s="911"/>
      <c r="AS70" s="911"/>
      <c r="AT70" s="911"/>
      <c r="AU70" s="911" t="s">
        <v>570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v>
      </c>
      <c r="AG88" s="922"/>
      <c r="AH88" s="922"/>
      <c r="AI88" s="922"/>
      <c r="AJ88" s="922"/>
      <c r="AK88" s="919"/>
      <c r="AL88" s="919"/>
      <c r="AM88" s="919"/>
      <c r="AN88" s="919"/>
      <c r="AO88" s="919"/>
      <c r="AP88" s="922">
        <v>111</v>
      </c>
      <c r="AQ88" s="922"/>
      <c r="AR88" s="922"/>
      <c r="AS88" s="922"/>
      <c r="AT88" s="922"/>
      <c r="AU88" s="922" t="s">
        <v>570</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306</v>
      </c>
      <c r="AG109" s="975"/>
      <c r="AH109" s="975"/>
      <c r="AI109" s="975"/>
      <c r="AJ109" s="976"/>
      <c r="AK109" s="974" t="s">
        <v>305</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306</v>
      </c>
      <c r="BW109" s="975"/>
      <c r="BX109" s="975"/>
      <c r="BY109" s="975"/>
      <c r="BZ109" s="976"/>
      <c r="CA109" s="974" t="s">
        <v>305</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306</v>
      </c>
      <c r="DM109" s="975"/>
      <c r="DN109" s="975"/>
      <c r="DO109" s="975"/>
      <c r="DP109" s="976"/>
      <c r="DQ109" s="974" t="s">
        <v>305</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684475</v>
      </c>
      <c r="AB110" s="982"/>
      <c r="AC110" s="982"/>
      <c r="AD110" s="982"/>
      <c r="AE110" s="983"/>
      <c r="AF110" s="984">
        <v>702854</v>
      </c>
      <c r="AG110" s="982"/>
      <c r="AH110" s="982"/>
      <c r="AI110" s="982"/>
      <c r="AJ110" s="983"/>
      <c r="AK110" s="984">
        <v>662563</v>
      </c>
      <c r="AL110" s="982"/>
      <c r="AM110" s="982"/>
      <c r="AN110" s="982"/>
      <c r="AO110" s="983"/>
      <c r="AP110" s="985">
        <v>27.2</v>
      </c>
      <c r="AQ110" s="986"/>
      <c r="AR110" s="986"/>
      <c r="AS110" s="986"/>
      <c r="AT110" s="987"/>
      <c r="AU110" s="988" t="s">
        <v>72</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5429130</v>
      </c>
      <c r="BR110" s="1017"/>
      <c r="BS110" s="1017"/>
      <c r="BT110" s="1017"/>
      <c r="BU110" s="1017"/>
      <c r="BV110" s="1017">
        <v>5147514</v>
      </c>
      <c r="BW110" s="1017"/>
      <c r="BX110" s="1017"/>
      <c r="BY110" s="1017"/>
      <c r="BZ110" s="1017"/>
      <c r="CA110" s="1017">
        <v>4898111</v>
      </c>
      <c r="CB110" s="1017"/>
      <c r="CC110" s="1017"/>
      <c r="CD110" s="1017"/>
      <c r="CE110" s="1017"/>
      <c r="CF110" s="1031">
        <v>201</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129</v>
      </c>
      <c r="DH110" s="1017"/>
      <c r="DI110" s="1017"/>
      <c r="DJ110" s="1017"/>
      <c r="DK110" s="1017"/>
      <c r="DL110" s="1017" t="s">
        <v>129</v>
      </c>
      <c r="DM110" s="1017"/>
      <c r="DN110" s="1017"/>
      <c r="DO110" s="1017"/>
      <c r="DP110" s="1017"/>
      <c r="DQ110" s="1017" t="s">
        <v>409</v>
      </c>
      <c r="DR110" s="1017"/>
      <c r="DS110" s="1017"/>
      <c r="DT110" s="1017"/>
      <c r="DU110" s="1017"/>
      <c r="DV110" s="1018" t="s">
        <v>129</v>
      </c>
      <c r="DW110" s="1018"/>
      <c r="DX110" s="1018"/>
      <c r="DY110" s="1018"/>
      <c r="DZ110" s="1019"/>
    </row>
    <row r="111" spans="1:131" s="246" customFormat="1" ht="26.25" customHeight="1" x14ac:dyDescent="0.15">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129</v>
      </c>
      <c r="AB111" s="1024"/>
      <c r="AC111" s="1024"/>
      <c r="AD111" s="1024"/>
      <c r="AE111" s="1025"/>
      <c r="AF111" s="1026" t="s">
        <v>129</v>
      </c>
      <c r="AG111" s="1024"/>
      <c r="AH111" s="1024"/>
      <c r="AI111" s="1024"/>
      <c r="AJ111" s="1025"/>
      <c r="AK111" s="1026" t="s">
        <v>129</v>
      </c>
      <c r="AL111" s="1024"/>
      <c r="AM111" s="1024"/>
      <c r="AN111" s="1024"/>
      <c r="AO111" s="1025"/>
      <c r="AP111" s="1027" t="s">
        <v>129</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t="s">
        <v>409</v>
      </c>
      <c r="BR111" s="1010"/>
      <c r="BS111" s="1010"/>
      <c r="BT111" s="1010"/>
      <c r="BU111" s="1010"/>
      <c r="BV111" s="1010" t="s">
        <v>129</v>
      </c>
      <c r="BW111" s="1010"/>
      <c r="BX111" s="1010"/>
      <c r="BY111" s="1010"/>
      <c r="BZ111" s="1010"/>
      <c r="CA111" s="1010" t="s">
        <v>129</v>
      </c>
      <c r="CB111" s="1010"/>
      <c r="CC111" s="1010"/>
      <c r="CD111" s="1010"/>
      <c r="CE111" s="1010"/>
      <c r="CF111" s="1004" t="s">
        <v>129</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436</v>
      </c>
      <c r="DH111" s="1010"/>
      <c r="DI111" s="1010"/>
      <c r="DJ111" s="1010"/>
      <c r="DK111" s="1010"/>
      <c r="DL111" s="1010" t="s">
        <v>129</v>
      </c>
      <c r="DM111" s="1010"/>
      <c r="DN111" s="1010"/>
      <c r="DO111" s="1010"/>
      <c r="DP111" s="1010"/>
      <c r="DQ111" s="1010" t="s">
        <v>129</v>
      </c>
      <c r="DR111" s="1010"/>
      <c r="DS111" s="1010"/>
      <c r="DT111" s="1010"/>
      <c r="DU111" s="1010"/>
      <c r="DV111" s="1011" t="s">
        <v>129</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129</v>
      </c>
      <c r="AB112" s="1049"/>
      <c r="AC112" s="1049"/>
      <c r="AD112" s="1049"/>
      <c r="AE112" s="1050"/>
      <c r="AF112" s="1051" t="s">
        <v>129</v>
      </c>
      <c r="AG112" s="1049"/>
      <c r="AH112" s="1049"/>
      <c r="AI112" s="1049"/>
      <c r="AJ112" s="1050"/>
      <c r="AK112" s="1051" t="s">
        <v>439</v>
      </c>
      <c r="AL112" s="1049"/>
      <c r="AM112" s="1049"/>
      <c r="AN112" s="1049"/>
      <c r="AO112" s="1050"/>
      <c r="AP112" s="1052" t="s">
        <v>129</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1325175</v>
      </c>
      <c r="BR112" s="1010"/>
      <c r="BS112" s="1010"/>
      <c r="BT112" s="1010"/>
      <c r="BU112" s="1010"/>
      <c r="BV112" s="1010">
        <v>1266888</v>
      </c>
      <c r="BW112" s="1010"/>
      <c r="BX112" s="1010"/>
      <c r="BY112" s="1010"/>
      <c r="BZ112" s="1010"/>
      <c r="CA112" s="1010">
        <v>1205573</v>
      </c>
      <c r="CB112" s="1010"/>
      <c r="CC112" s="1010"/>
      <c r="CD112" s="1010"/>
      <c r="CE112" s="1010"/>
      <c r="CF112" s="1004">
        <v>49.5</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129</v>
      </c>
      <c r="DH112" s="1010"/>
      <c r="DI112" s="1010"/>
      <c r="DJ112" s="1010"/>
      <c r="DK112" s="1010"/>
      <c r="DL112" s="1010" t="s">
        <v>129</v>
      </c>
      <c r="DM112" s="1010"/>
      <c r="DN112" s="1010"/>
      <c r="DO112" s="1010"/>
      <c r="DP112" s="1010"/>
      <c r="DQ112" s="1010" t="s">
        <v>129</v>
      </c>
      <c r="DR112" s="1010"/>
      <c r="DS112" s="1010"/>
      <c r="DT112" s="1010"/>
      <c r="DU112" s="1010"/>
      <c r="DV112" s="1011" t="s">
        <v>129</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138704</v>
      </c>
      <c r="AB113" s="1024"/>
      <c r="AC113" s="1024"/>
      <c r="AD113" s="1024"/>
      <c r="AE113" s="1025"/>
      <c r="AF113" s="1026">
        <v>134233</v>
      </c>
      <c r="AG113" s="1024"/>
      <c r="AH113" s="1024"/>
      <c r="AI113" s="1024"/>
      <c r="AJ113" s="1025"/>
      <c r="AK113" s="1026">
        <v>131155</v>
      </c>
      <c r="AL113" s="1024"/>
      <c r="AM113" s="1024"/>
      <c r="AN113" s="1024"/>
      <c r="AO113" s="1025"/>
      <c r="AP113" s="1027">
        <v>5.4</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t="s">
        <v>409</v>
      </c>
      <c r="BR113" s="1010"/>
      <c r="BS113" s="1010"/>
      <c r="BT113" s="1010"/>
      <c r="BU113" s="1010"/>
      <c r="BV113" s="1010" t="s">
        <v>129</v>
      </c>
      <c r="BW113" s="1010"/>
      <c r="BX113" s="1010"/>
      <c r="BY113" s="1010"/>
      <c r="BZ113" s="1010"/>
      <c r="CA113" s="1010" t="s">
        <v>129</v>
      </c>
      <c r="CB113" s="1010"/>
      <c r="CC113" s="1010"/>
      <c r="CD113" s="1010"/>
      <c r="CE113" s="1010"/>
      <c r="CF113" s="1004" t="s">
        <v>129</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409</v>
      </c>
      <c r="DH113" s="1049"/>
      <c r="DI113" s="1049"/>
      <c r="DJ113" s="1049"/>
      <c r="DK113" s="1050"/>
      <c r="DL113" s="1051" t="s">
        <v>129</v>
      </c>
      <c r="DM113" s="1049"/>
      <c r="DN113" s="1049"/>
      <c r="DO113" s="1049"/>
      <c r="DP113" s="1050"/>
      <c r="DQ113" s="1051" t="s">
        <v>129</v>
      </c>
      <c r="DR113" s="1049"/>
      <c r="DS113" s="1049"/>
      <c r="DT113" s="1049"/>
      <c r="DU113" s="1050"/>
      <c r="DV113" s="1052" t="s">
        <v>129</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129</v>
      </c>
      <c r="AB114" s="1049"/>
      <c r="AC114" s="1049"/>
      <c r="AD114" s="1049"/>
      <c r="AE114" s="1050"/>
      <c r="AF114" s="1051" t="s">
        <v>409</v>
      </c>
      <c r="AG114" s="1049"/>
      <c r="AH114" s="1049"/>
      <c r="AI114" s="1049"/>
      <c r="AJ114" s="1050"/>
      <c r="AK114" s="1051" t="s">
        <v>129</v>
      </c>
      <c r="AL114" s="1049"/>
      <c r="AM114" s="1049"/>
      <c r="AN114" s="1049"/>
      <c r="AO114" s="1050"/>
      <c r="AP114" s="1052" t="s">
        <v>129</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131619</v>
      </c>
      <c r="BR114" s="1010"/>
      <c r="BS114" s="1010"/>
      <c r="BT114" s="1010"/>
      <c r="BU114" s="1010"/>
      <c r="BV114" s="1010">
        <v>106962</v>
      </c>
      <c r="BW114" s="1010"/>
      <c r="BX114" s="1010"/>
      <c r="BY114" s="1010"/>
      <c r="BZ114" s="1010"/>
      <c r="CA114" s="1010">
        <v>48138</v>
      </c>
      <c r="CB114" s="1010"/>
      <c r="CC114" s="1010"/>
      <c r="CD114" s="1010"/>
      <c r="CE114" s="1010"/>
      <c r="CF114" s="1004">
        <v>2</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409</v>
      </c>
      <c r="DH114" s="1049"/>
      <c r="DI114" s="1049"/>
      <c r="DJ114" s="1049"/>
      <c r="DK114" s="1050"/>
      <c r="DL114" s="1051" t="s">
        <v>409</v>
      </c>
      <c r="DM114" s="1049"/>
      <c r="DN114" s="1049"/>
      <c r="DO114" s="1049"/>
      <c r="DP114" s="1050"/>
      <c r="DQ114" s="1051" t="s">
        <v>129</v>
      </c>
      <c r="DR114" s="1049"/>
      <c r="DS114" s="1049"/>
      <c r="DT114" s="1049"/>
      <c r="DU114" s="1050"/>
      <c r="DV114" s="1052" t="s">
        <v>409</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409</v>
      </c>
      <c r="AB115" s="1024"/>
      <c r="AC115" s="1024"/>
      <c r="AD115" s="1024"/>
      <c r="AE115" s="1025"/>
      <c r="AF115" s="1026" t="s">
        <v>409</v>
      </c>
      <c r="AG115" s="1024"/>
      <c r="AH115" s="1024"/>
      <c r="AI115" s="1024"/>
      <c r="AJ115" s="1025"/>
      <c r="AK115" s="1026" t="s">
        <v>129</v>
      </c>
      <c r="AL115" s="1024"/>
      <c r="AM115" s="1024"/>
      <c r="AN115" s="1024"/>
      <c r="AO115" s="1025"/>
      <c r="AP115" s="1027" t="s">
        <v>129</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409</v>
      </c>
      <c r="BR115" s="1010"/>
      <c r="BS115" s="1010"/>
      <c r="BT115" s="1010"/>
      <c r="BU115" s="1010"/>
      <c r="BV115" s="1010" t="s">
        <v>439</v>
      </c>
      <c r="BW115" s="1010"/>
      <c r="BX115" s="1010"/>
      <c r="BY115" s="1010"/>
      <c r="BZ115" s="1010"/>
      <c r="CA115" s="1010" t="s">
        <v>129</v>
      </c>
      <c r="CB115" s="1010"/>
      <c r="CC115" s="1010"/>
      <c r="CD115" s="1010"/>
      <c r="CE115" s="1010"/>
      <c r="CF115" s="1004" t="s">
        <v>409</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409</v>
      </c>
      <c r="DH115" s="1049"/>
      <c r="DI115" s="1049"/>
      <c r="DJ115" s="1049"/>
      <c r="DK115" s="1050"/>
      <c r="DL115" s="1051" t="s">
        <v>409</v>
      </c>
      <c r="DM115" s="1049"/>
      <c r="DN115" s="1049"/>
      <c r="DO115" s="1049"/>
      <c r="DP115" s="1050"/>
      <c r="DQ115" s="1051" t="s">
        <v>129</v>
      </c>
      <c r="DR115" s="1049"/>
      <c r="DS115" s="1049"/>
      <c r="DT115" s="1049"/>
      <c r="DU115" s="1050"/>
      <c r="DV115" s="1052" t="s">
        <v>129</v>
      </c>
      <c r="DW115" s="1053"/>
      <c r="DX115" s="1053"/>
      <c r="DY115" s="1053"/>
      <c r="DZ115" s="1054"/>
    </row>
    <row r="116" spans="1:130" s="246" customFormat="1" ht="26.25" customHeight="1" x14ac:dyDescent="0.15">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386</v>
      </c>
      <c r="AB116" s="1049"/>
      <c r="AC116" s="1049"/>
      <c r="AD116" s="1049"/>
      <c r="AE116" s="1050"/>
      <c r="AF116" s="1051">
        <v>1380</v>
      </c>
      <c r="AG116" s="1049"/>
      <c r="AH116" s="1049"/>
      <c r="AI116" s="1049"/>
      <c r="AJ116" s="1050"/>
      <c r="AK116" s="1051">
        <v>700</v>
      </c>
      <c r="AL116" s="1049"/>
      <c r="AM116" s="1049"/>
      <c r="AN116" s="1049"/>
      <c r="AO116" s="1050"/>
      <c r="AP116" s="1052">
        <v>0</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409</v>
      </c>
      <c r="BR116" s="1010"/>
      <c r="BS116" s="1010"/>
      <c r="BT116" s="1010"/>
      <c r="BU116" s="1010"/>
      <c r="BV116" s="1010" t="s">
        <v>436</v>
      </c>
      <c r="BW116" s="1010"/>
      <c r="BX116" s="1010"/>
      <c r="BY116" s="1010"/>
      <c r="BZ116" s="1010"/>
      <c r="CA116" s="1010" t="s">
        <v>129</v>
      </c>
      <c r="CB116" s="1010"/>
      <c r="CC116" s="1010"/>
      <c r="CD116" s="1010"/>
      <c r="CE116" s="1010"/>
      <c r="CF116" s="1004" t="s">
        <v>129</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409</v>
      </c>
      <c r="DH116" s="1049"/>
      <c r="DI116" s="1049"/>
      <c r="DJ116" s="1049"/>
      <c r="DK116" s="1050"/>
      <c r="DL116" s="1051" t="s">
        <v>129</v>
      </c>
      <c r="DM116" s="1049"/>
      <c r="DN116" s="1049"/>
      <c r="DO116" s="1049"/>
      <c r="DP116" s="1050"/>
      <c r="DQ116" s="1051" t="s">
        <v>454</v>
      </c>
      <c r="DR116" s="1049"/>
      <c r="DS116" s="1049"/>
      <c r="DT116" s="1049"/>
      <c r="DU116" s="1050"/>
      <c r="DV116" s="1052" t="s">
        <v>129</v>
      </c>
      <c r="DW116" s="1053"/>
      <c r="DX116" s="1053"/>
      <c r="DY116" s="1053"/>
      <c r="DZ116" s="1054"/>
    </row>
    <row r="117" spans="1:130" s="246" customFormat="1" ht="26.25" customHeight="1" x14ac:dyDescent="0.15">
      <c r="A117" s="994" t="s">
        <v>188</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455</v>
      </c>
      <c r="Z117" s="976"/>
      <c r="AA117" s="1066">
        <v>823565</v>
      </c>
      <c r="AB117" s="1067"/>
      <c r="AC117" s="1067"/>
      <c r="AD117" s="1067"/>
      <c r="AE117" s="1068"/>
      <c r="AF117" s="1069">
        <v>838467</v>
      </c>
      <c r="AG117" s="1067"/>
      <c r="AH117" s="1067"/>
      <c r="AI117" s="1067"/>
      <c r="AJ117" s="1068"/>
      <c r="AK117" s="1069">
        <v>794418</v>
      </c>
      <c r="AL117" s="1067"/>
      <c r="AM117" s="1067"/>
      <c r="AN117" s="1067"/>
      <c r="AO117" s="1068"/>
      <c r="AP117" s="1070"/>
      <c r="AQ117" s="1071"/>
      <c r="AR117" s="1071"/>
      <c r="AS117" s="1071"/>
      <c r="AT117" s="1072"/>
      <c r="AU117" s="990"/>
      <c r="AV117" s="991"/>
      <c r="AW117" s="991"/>
      <c r="AX117" s="991"/>
      <c r="AY117" s="991"/>
      <c r="AZ117" s="1057" t="s">
        <v>456</v>
      </c>
      <c r="BA117" s="1058"/>
      <c r="BB117" s="1058"/>
      <c r="BC117" s="1058"/>
      <c r="BD117" s="1058"/>
      <c r="BE117" s="1058"/>
      <c r="BF117" s="1058"/>
      <c r="BG117" s="1058"/>
      <c r="BH117" s="1058"/>
      <c r="BI117" s="1058"/>
      <c r="BJ117" s="1058"/>
      <c r="BK117" s="1058"/>
      <c r="BL117" s="1058"/>
      <c r="BM117" s="1058"/>
      <c r="BN117" s="1058"/>
      <c r="BO117" s="1058"/>
      <c r="BP117" s="1059"/>
      <c r="BQ117" s="1009" t="s">
        <v>129</v>
      </c>
      <c r="BR117" s="1010"/>
      <c r="BS117" s="1010"/>
      <c r="BT117" s="1010"/>
      <c r="BU117" s="1010"/>
      <c r="BV117" s="1010" t="s">
        <v>129</v>
      </c>
      <c r="BW117" s="1010"/>
      <c r="BX117" s="1010"/>
      <c r="BY117" s="1010"/>
      <c r="BZ117" s="1010"/>
      <c r="CA117" s="1010" t="s">
        <v>129</v>
      </c>
      <c r="CB117" s="1010"/>
      <c r="CC117" s="1010"/>
      <c r="CD117" s="1010"/>
      <c r="CE117" s="1010"/>
      <c r="CF117" s="1004" t="s">
        <v>129</v>
      </c>
      <c r="CG117" s="1005"/>
      <c r="CH117" s="1005"/>
      <c r="CI117" s="1005"/>
      <c r="CJ117" s="1005"/>
      <c r="CK117" s="1035"/>
      <c r="CL117" s="1036"/>
      <c r="CM117" s="1006" t="s">
        <v>457</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129</v>
      </c>
      <c r="DH117" s="1049"/>
      <c r="DI117" s="1049"/>
      <c r="DJ117" s="1049"/>
      <c r="DK117" s="1050"/>
      <c r="DL117" s="1051" t="s">
        <v>129</v>
      </c>
      <c r="DM117" s="1049"/>
      <c r="DN117" s="1049"/>
      <c r="DO117" s="1049"/>
      <c r="DP117" s="1050"/>
      <c r="DQ117" s="1051" t="s">
        <v>454</v>
      </c>
      <c r="DR117" s="1049"/>
      <c r="DS117" s="1049"/>
      <c r="DT117" s="1049"/>
      <c r="DU117" s="1050"/>
      <c r="DV117" s="1052" t="s">
        <v>129</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306</v>
      </c>
      <c r="AG118" s="975"/>
      <c r="AH118" s="975"/>
      <c r="AI118" s="975"/>
      <c r="AJ118" s="976"/>
      <c r="AK118" s="974" t="s">
        <v>305</v>
      </c>
      <c r="AL118" s="975"/>
      <c r="AM118" s="975"/>
      <c r="AN118" s="975"/>
      <c r="AO118" s="976"/>
      <c r="AP118" s="1061" t="s">
        <v>427</v>
      </c>
      <c r="AQ118" s="1062"/>
      <c r="AR118" s="1062"/>
      <c r="AS118" s="1062"/>
      <c r="AT118" s="1063"/>
      <c r="AU118" s="990"/>
      <c r="AV118" s="991"/>
      <c r="AW118" s="991"/>
      <c r="AX118" s="991"/>
      <c r="AY118" s="991"/>
      <c r="AZ118" s="1064" t="s">
        <v>458</v>
      </c>
      <c r="BA118" s="1055"/>
      <c r="BB118" s="1055"/>
      <c r="BC118" s="1055"/>
      <c r="BD118" s="1055"/>
      <c r="BE118" s="1055"/>
      <c r="BF118" s="1055"/>
      <c r="BG118" s="1055"/>
      <c r="BH118" s="1055"/>
      <c r="BI118" s="1055"/>
      <c r="BJ118" s="1055"/>
      <c r="BK118" s="1055"/>
      <c r="BL118" s="1055"/>
      <c r="BM118" s="1055"/>
      <c r="BN118" s="1055"/>
      <c r="BO118" s="1055"/>
      <c r="BP118" s="1056"/>
      <c r="BQ118" s="1087" t="s">
        <v>129</v>
      </c>
      <c r="BR118" s="1088"/>
      <c r="BS118" s="1088"/>
      <c r="BT118" s="1088"/>
      <c r="BU118" s="1088"/>
      <c r="BV118" s="1088" t="s">
        <v>129</v>
      </c>
      <c r="BW118" s="1088"/>
      <c r="BX118" s="1088"/>
      <c r="BY118" s="1088"/>
      <c r="BZ118" s="1088"/>
      <c r="CA118" s="1088" t="s">
        <v>409</v>
      </c>
      <c r="CB118" s="1088"/>
      <c r="CC118" s="1088"/>
      <c r="CD118" s="1088"/>
      <c r="CE118" s="1088"/>
      <c r="CF118" s="1004" t="s">
        <v>129</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409</v>
      </c>
      <c r="DH118" s="1049"/>
      <c r="DI118" s="1049"/>
      <c r="DJ118" s="1049"/>
      <c r="DK118" s="1050"/>
      <c r="DL118" s="1051" t="s">
        <v>129</v>
      </c>
      <c r="DM118" s="1049"/>
      <c r="DN118" s="1049"/>
      <c r="DO118" s="1049"/>
      <c r="DP118" s="1050"/>
      <c r="DQ118" s="1051" t="s">
        <v>129</v>
      </c>
      <c r="DR118" s="1049"/>
      <c r="DS118" s="1049"/>
      <c r="DT118" s="1049"/>
      <c r="DU118" s="1050"/>
      <c r="DV118" s="1052" t="s">
        <v>409</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129</v>
      </c>
      <c r="AB119" s="982"/>
      <c r="AC119" s="982"/>
      <c r="AD119" s="982"/>
      <c r="AE119" s="983"/>
      <c r="AF119" s="984" t="s">
        <v>129</v>
      </c>
      <c r="AG119" s="982"/>
      <c r="AH119" s="982"/>
      <c r="AI119" s="982"/>
      <c r="AJ119" s="983"/>
      <c r="AK119" s="984" t="s">
        <v>409</v>
      </c>
      <c r="AL119" s="982"/>
      <c r="AM119" s="982"/>
      <c r="AN119" s="982"/>
      <c r="AO119" s="983"/>
      <c r="AP119" s="985" t="s">
        <v>129</v>
      </c>
      <c r="AQ119" s="986"/>
      <c r="AR119" s="986"/>
      <c r="AS119" s="986"/>
      <c r="AT119" s="987"/>
      <c r="AU119" s="992"/>
      <c r="AV119" s="993"/>
      <c r="AW119" s="993"/>
      <c r="AX119" s="993"/>
      <c r="AY119" s="993"/>
      <c r="AZ119" s="277" t="s">
        <v>188</v>
      </c>
      <c r="BA119" s="277"/>
      <c r="BB119" s="277"/>
      <c r="BC119" s="277"/>
      <c r="BD119" s="277"/>
      <c r="BE119" s="277"/>
      <c r="BF119" s="277"/>
      <c r="BG119" s="277"/>
      <c r="BH119" s="277"/>
      <c r="BI119" s="277"/>
      <c r="BJ119" s="277"/>
      <c r="BK119" s="277"/>
      <c r="BL119" s="277"/>
      <c r="BM119" s="277"/>
      <c r="BN119" s="277"/>
      <c r="BO119" s="1065" t="s">
        <v>460</v>
      </c>
      <c r="BP119" s="1096"/>
      <c r="BQ119" s="1087">
        <v>6885924</v>
      </c>
      <c r="BR119" s="1088"/>
      <c r="BS119" s="1088"/>
      <c r="BT119" s="1088"/>
      <c r="BU119" s="1088"/>
      <c r="BV119" s="1088">
        <v>6521364</v>
      </c>
      <c r="BW119" s="1088"/>
      <c r="BX119" s="1088"/>
      <c r="BY119" s="1088"/>
      <c r="BZ119" s="1088"/>
      <c r="CA119" s="1088">
        <v>6151822</v>
      </c>
      <c r="CB119" s="1088"/>
      <c r="CC119" s="1088"/>
      <c r="CD119" s="1088"/>
      <c r="CE119" s="1088"/>
      <c r="CF119" s="1089"/>
      <c r="CG119" s="1090"/>
      <c r="CH119" s="1090"/>
      <c r="CI119" s="1090"/>
      <c r="CJ119" s="1091"/>
      <c r="CK119" s="1037"/>
      <c r="CL119" s="1038"/>
      <c r="CM119" s="1092" t="s">
        <v>461</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129</v>
      </c>
      <c r="DH119" s="1074"/>
      <c r="DI119" s="1074"/>
      <c r="DJ119" s="1074"/>
      <c r="DK119" s="1075"/>
      <c r="DL119" s="1073" t="s">
        <v>409</v>
      </c>
      <c r="DM119" s="1074"/>
      <c r="DN119" s="1074"/>
      <c r="DO119" s="1074"/>
      <c r="DP119" s="1075"/>
      <c r="DQ119" s="1073" t="s">
        <v>129</v>
      </c>
      <c r="DR119" s="1074"/>
      <c r="DS119" s="1074"/>
      <c r="DT119" s="1074"/>
      <c r="DU119" s="1075"/>
      <c r="DV119" s="1076" t="s">
        <v>129</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129</v>
      </c>
      <c r="AB120" s="1049"/>
      <c r="AC120" s="1049"/>
      <c r="AD120" s="1049"/>
      <c r="AE120" s="1050"/>
      <c r="AF120" s="1051" t="s">
        <v>129</v>
      </c>
      <c r="AG120" s="1049"/>
      <c r="AH120" s="1049"/>
      <c r="AI120" s="1049"/>
      <c r="AJ120" s="1050"/>
      <c r="AK120" s="1051" t="s">
        <v>129</v>
      </c>
      <c r="AL120" s="1049"/>
      <c r="AM120" s="1049"/>
      <c r="AN120" s="1049"/>
      <c r="AO120" s="1050"/>
      <c r="AP120" s="1052" t="s">
        <v>129</v>
      </c>
      <c r="AQ120" s="1053"/>
      <c r="AR120" s="1053"/>
      <c r="AS120" s="1053"/>
      <c r="AT120" s="1054"/>
      <c r="AU120" s="1079" t="s">
        <v>462</v>
      </c>
      <c r="AV120" s="1080"/>
      <c r="AW120" s="1080"/>
      <c r="AX120" s="1080"/>
      <c r="AY120" s="1081"/>
      <c r="AZ120" s="1030" t="s">
        <v>463</v>
      </c>
      <c r="BA120" s="979"/>
      <c r="BB120" s="979"/>
      <c r="BC120" s="979"/>
      <c r="BD120" s="979"/>
      <c r="BE120" s="979"/>
      <c r="BF120" s="979"/>
      <c r="BG120" s="979"/>
      <c r="BH120" s="979"/>
      <c r="BI120" s="979"/>
      <c r="BJ120" s="979"/>
      <c r="BK120" s="979"/>
      <c r="BL120" s="979"/>
      <c r="BM120" s="979"/>
      <c r="BN120" s="979"/>
      <c r="BO120" s="979"/>
      <c r="BP120" s="980"/>
      <c r="BQ120" s="1016">
        <v>1905235</v>
      </c>
      <c r="BR120" s="1017"/>
      <c r="BS120" s="1017"/>
      <c r="BT120" s="1017"/>
      <c r="BU120" s="1017"/>
      <c r="BV120" s="1017">
        <v>1430548</v>
      </c>
      <c r="BW120" s="1017"/>
      <c r="BX120" s="1017"/>
      <c r="BY120" s="1017"/>
      <c r="BZ120" s="1017"/>
      <c r="CA120" s="1017">
        <v>1410861</v>
      </c>
      <c r="CB120" s="1017"/>
      <c r="CC120" s="1017"/>
      <c r="CD120" s="1017"/>
      <c r="CE120" s="1017"/>
      <c r="CF120" s="1031">
        <v>57.9</v>
      </c>
      <c r="CG120" s="1032"/>
      <c r="CH120" s="1032"/>
      <c r="CI120" s="1032"/>
      <c r="CJ120" s="1032"/>
      <c r="CK120" s="1097" t="s">
        <v>464</v>
      </c>
      <c r="CL120" s="1098"/>
      <c r="CM120" s="1098"/>
      <c r="CN120" s="1098"/>
      <c r="CO120" s="1099"/>
      <c r="CP120" s="1105" t="s">
        <v>465</v>
      </c>
      <c r="CQ120" s="1106"/>
      <c r="CR120" s="1106"/>
      <c r="CS120" s="1106"/>
      <c r="CT120" s="1106"/>
      <c r="CU120" s="1106"/>
      <c r="CV120" s="1106"/>
      <c r="CW120" s="1106"/>
      <c r="CX120" s="1106"/>
      <c r="CY120" s="1106"/>
      <c r="CZ120" s="1106"/>
      <c r="DA120" s="1106"/>
      <c r="DB120" s="1106"/>
      <c r="DC120" s="1106"/>
      <c r="DD120" s="1106"/>
      <c r="DE120" s="1106"/>
      <c r="DF120" s="1107"/>
      <c r="DG120" s="1016">
        <v>1165097</v>
      </c>
      <c r="DH120" s="1017"/>
      <c r="DI120" s="1017"/>
      <c r="DJ120" s="1017"/>
      <c r="DK120" s="1017"/>
      <c r="DL120" s="1017">
        <v>1121052</v>
      </c>
      <c r="DM120" s="1017"/>
      <c r="DN120" s="1017"/>
      <c r="DO120" s="1017"/>
      <c r="DP120" s="1017"/>
      <c r="DQ120" s="1017">
        <v>1074892</v>
      </c>
      <c r="DR120" s="1017"/>
      <c r="DS120" s="1017"/>
      <c r="DT120" s="1017"/>
      <c r="DU120" s="1017"/>
      <c r="DV120" s="1018">
        <v>44.1</v>
      </c>
      <c r="DW120" s="1018"/>
      <c r="DX120" s="1018"/>
      <c r="DY120" s="1018"/>
      <c r="DZ120" s="1019"/>
    </row>
    <row r="121" spans="1:130" s="246" customFormat="1" ht="26.25" customHeight="1" x14ac:dyDescent="0.15">
      <c r="A121" s="1149"/>
      <c r="B121" s="1036"/>
      <c r="C121" s="1057" t="s">
        <v>466</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129</v>
      </c>
      <c r="AB121" s="1049"/>
      <c r="AC121" s="1049"/>
      <c r="AD121" s="1049"/>
      <c r="AE121" s="1050"/>
      <c r="AF121" s="1051" t="s">
        <v>129</v>
      </c>
      <c r="AG121" s="1049"/>
      <c r="AH121" s="1049"/>
      <c r="AI121" s="1049"/>
      <c r="AJ121" s="1050"/>
      <c r="AK121" s="1051" t="s">
        <v>129</v>
      </c>
      <c r="AL121" s="1049"/>
      <c r="AM121" s="1049"/>
      <c r="AN121" s="1049"/>
      <c r="AO121" s="1050"/>
      <c r="AP121" s="1052" t="s">
        <v>129</v>
      </c>
      <c r="AQ121" s="1053"/>
      <c r="AR121" s="1053"/>
      <c r="AS121" s="1053"/>
      <c r="AT121" s="1054"/>
      <c r="AU121" s="1082"/>
      <c r="AV121" s="1083"/>
      <c r="AW121" s="1083"/>
      <c r="AX121" s="1083"/>
      <c r="AY121" s="1084"/>
      <c r="AZ121" s="1039" t="s">
        <v>467</v>
      </c>
      <c r="BA121" s="1040"/>
      <c r="BB121" s="1040"/>
      <c r="BC121" s="1040"/>
      <c r="BD121" s="1040"/>
      <c r="BE121" s="1040"/>
      <c r="BF121" s="1040"/>
      <c r="BG121" s="1040"/>
      <c r="BH121" s="1040"/>
      <c r="BI121" s="1040"/>
      <c r="BJ121" s="1040"/>
      <c r="BK121" s="1040"/>
      <c r="BL121" s="1040"/>
      <c r="BM121" s="1040"/>
      <c r="BN121" s="1040"/>
      <c r="BO121" s="1040"/>
      <c r="BP121" s="1041"/>
      <c r="BQ121" s="1009">
        <v>595675</v>
      </c>
      <c r="BR121" s="1010"/>
      <c r="BS121" s="1010"/>
      <c r="BT121" s="1010"/>
      <c r="BU121" s="1010"/>
      <c r="BV121" s="1010">
        <v>631054</v>
      </c>
      <c r="BW121" s="1010"/>
      <c r="BX121" s="1010"/>
      <c r="BY121" s="1010"/>
      <c r="BZ121" s="1010"/>
      <c r="CA121" s="1010">
        <v>508225</v>
      </c>
      <c r="CB121" s="1010"/>
      <c r="CC121" s="1010"/>
      <c r="CD121" s="1010"/>
      <c r="CE121" s="1010"/>
      <c r="CF121" s="1004">
        <v>20.9</v>
      </c>
      <c r="CG121" s="1005"/>
      <c r="CH121" s="1005"/>
      <c r="CI121" s="1005"/>
      <c r="CJ121" s="1005"/>
      <c r="CK121" s="1100"/>
      <c r="CL121" s="1101"/>
      <c r="CM121" s="1101"/>
      <c r="CN121" s="1101"/>
      <c r="CO121" s="1102"/>
      <c r="CP121" s="1110" t="s">
        <v>400</v>
      </c>
      <c r="CQ121" s="1111"/>
      <c r="CR121" s="1111"/>
      <c r="CS121" s="1111"/>
      <c r="CT121" s="1111"/>
      <c r="CU121" s="1111"/>
      <c r="CV121" s="1111"/>
      <c r="CW121" s="1111"/>
      <c r="CX121" s="1111"/>
      <c r="CY121" s="1111"/>
      <c r="CZ121" s="1111"/>
      <c r="DA121" s="1111"/>
      <c r="DB121" s="1111"/>
      <c r="DC121" s="1111"/>
      <c r="DD121" s="1111"/>
      <c r="DE121" s="1111"/>
      <c r="DF121" s="1112"/>
      <c r="DG121" s="1009">
        <v>160078</v>
      </c>
      <c r="DH121" s="1010"/>
      <c r="DI121" s="1010"/>
      <c r="DJ121" s="1010"/>
      <c r="DK121" s="1010"/>
      <c r="DL121" s="1010">
        <v>145836</v>
      </c>
      <c r="DM121" s="1010"/>
      <c r="DN121" s="1010"/>
      <c r="DO121" s="1010"/>
      <c r="DP121" s="1010"/>
      <c r="DQ121" s="1010">
        <v>130681</v>
      </c>
      <c r="DR121" s="1010"/>
      <c r="DS121" s="1010"/>
      <c r="DT121" s="1010"/>
      <c r="DU121" s="1010"/>
      <c r="DV121" s="1011">
        <v>5.4</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129</v>
      </c>
      <c r="AB122" s="1049"/>
      <c r="AC122" s="1049"/>
      <c r="AD122" s="1049"/>
      <c r="AE122" s="1050"/>
      <c r="AF122" s="1051" t="s">
        <v>129</v>
      </c>
      <c r="AG122" s="1049"/>
      <c r="AH122" s="1049"/>
      <c r="AI122" s="1049"/>
      <c r="AJ122" s="1050"/>
      <c r="AK122" s="1051" t="s">
        <v>129</v>
      </c>
      <c r="AL122" s="1049"/>
      <c r="AM122" s="1049"/>
      <c r="AN122" s="1049"/>
      <c r="AO122" s="1050"/>
      <c r="AP122" s="1052" t="s">
        <v>129</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4207707</v>
      </c>
      <c r="BR122" s="1088"/>
      <c r="BS122" s="1088"/>
      <c r="BT122" s="1088"/>
      <c r="BU122" s="1088"/>
      <c r="BV122" s="1088">
        <v>3988798</v>
      </c>
      <c r="BW122" s="1088"/>
      <c r="BX122" s="1088"/>
      <c r="BY122" s="1088"/>
      <c r="BZ122" s="1088"/>
      <c r="CA122" s="1088">
        <v>3805008</v>
      </c>
      <c r="CB122" s="1088"/>
      <c r="CC122" s="1088"/>
      <c r="CD122" s="1088"/>
      <c r="CE122" s="1088"/>
      <c r="CF122" s="1108">
        <v>156.1</v>
      </c>
      <c r="CG122" s="1109"/>
      <c r="CH122" s="1109"/>
      <c r="CI122" s="1109"/>
      <c r="CJ122" s="1109"/>
      <c r="CK122" s="1100"/>
      <c r="CL122" s="1101"/>
      <c r="CM122" s="1101"/>
      <c r="CN122" s="1101"/>
      <c r="CO122" s="1102"/>
      <c r="CP122" s="1110" t="s">
        <v>401</v>
      </c>
      <c r="CQ122" s="1111"/>
      <c r="CR122" s="1111"/>
      <c r="CS122" s="1111"/>
      <c r="CT122" s="1111"/>
      <c r="CU122" s="1111"/>
      <c r="CV122" s="1111"/>
      <c r="CW122" s="1111"/>
      <c r="CX122" s="1111"/>
      <c r="CY122" s="1111"/>
      <c r="CZ122" s="1111"/>
      <c r="DA122" s="1111"/>
      <c r="DB122" s="1111"/>
      <c r="DC122" s="1111"/>
      <c r="DD122" s="1111"/>
      <c r="DE122" s="1111"/>
      <c r="DF122" s="1112"/>
      <c r="DG122" s="1009" t="s">
        <v>129</v>
      </c>
      <c r="DH122" s="1010"/>
      <c r="DI122" s="1010"/>
      <c r="DJ122" s="1010"/>
      <c r="DK122" s="1010"/>
      <c r="DL122" s="1010" t="s">
        <v>129</v>
      </c>
      <c r="DM122" s="1010"/>
      <c r="DN122" s="1010"/>
      <c r="DO122" s="1010"/>
      <c r="DP122" s="1010"/>
      <c r="DQ122" s="1010" t="s">
        <v>129</v>
      </c>
      <c r="DR122" s="1010"/>
      <c r="DS122" s="1010"/>
      <c r="DT122" s="1010"/>
      <c r="DU122" s="1010"/>
      <c r="DV122" s="1011" t="s">
        <v>129</v>
      </c>
      <c r="DW122" s="1011"/>
      <c r="DX122" s="1011"/>
      <c r="DY122" s="1011"/>
      <c r="DZ122" s="1012"/>
    </row>
    <row r="123" spans="1:130" s="246" customFormat="1" ht="26.25" customHeight="1" x14ac:dyDescent="0.15">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129</v>
      </c>
      <c r="AB123" s="1049"/>
      <c r="AC123" s="1049"/>
      <c r="AD123" s="1049"/>
      <c r="AE123" s="1050"/>
      <c r="AF123" s="1051" t="s">
        <v>129</v>
      </c>
      <c r="AG123" s="1049"/>
      <c r="AH123" s="1049"/>
      <c r="AI123" s="1049"/>
      <c r="AJ123" s="1050"/>
      <c r="AK123" s="1051" t="s">
        <v>409</v>
      </c>
      <c r="AL123" s="1049"/>
      <c r="AM123" s="1049"/>
      <c r="AN123" s="1049"/>
      <c r="AO123" s="1050"/>
      <c r="AP123" s="1052" t="s">
        <v>409</v>
      </c>
      <c r="AQ123" s="1053"/>
      <c r="AR123" s="1053"/>
      <c r="AS123" s="1053"/>
      <c r="AT123" s="1054"/>
      <c r="AU123" s="1085"/>
      <c r="AV123" s="1086"/>
      <c r="AW123" s="1086"/>
      <c r="AX123" s="1086"/>
      <c r="AY123" s="1086"/>
      <c r="AZ123" s="277" t="s">
        <v>188</v>
      </c>
      <c r="BA123" s="277"/>
      <c r="BB123" s="277"/>
      <c r="BC123" s="277"/>
      <c r="BD123" s="277"/>
      <c r="BE123" s="277"/>
      <c r="BF123" s="277"/>
      <c r="BG123" s="277"/>
      <c r="BH123" s="277"/>
      <c r="BI123" s="277"/>
      <c r="BJ123" s="277"/>
      <c r="BK123" s="277"/>
      <c r="BL123" s="277"/>
      <c r="BM123" s="277"/>
      <c r="BN123" s="277"/>
      <c r="BO123" s="1065" t="s">
        <v>469</v>
      </c>
      <c r="BP123" s="1096"/>
      <c r="BQ123" s="1155">
        <v>6708617</v>
      </c>
      <c r="BR123" s="1156"/>
      <c r="BS123" s="1156"/>
      <c r="BT123" s="1156"/>
      <c r="BU123" s="1156"/>
      <c r="BV123" s="1156">
        <v>6050400</v>
      </c>
      <c r="BW123" s="1156"/>
      <c r="BX123" s="1156"/>
      <c r="BY123" s="1156"/>
      <c r="BZ123" s="1156"/>
      <c r="CA123" s="1156">
        <v>5724094</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409</v>
      </c>
      <c r="DH123" s="1049"/>
      <c r="DI123" s="1049"/>
      <c r="DJ123" s="1049"/>
      <c r="DK123" s="1050"/>
      <c r="DL123" s="1051" t="s">
        <v>409</v>
      </c>
      <c r="DM123" s="1049"/>
      <c r="DN123" s="1049"/>
      <c r="DO123" s="1049"/>
      <c r="DP123" s="1050"/>
      <c r="DQ123" s="1051" t="s">
        <v>129</v>
      </c>
      <c r="DR123" s="1049"/>
      <c r="DS123" s="1049"/>
      <c r="DT123" s="1049"/>
      <c r="DU123" s="1050"/>
      <c r="DV123" s="1052" t="s">
        <v>129</v>
      </c>
      <c r="DW123" s="1053"/>
      <c r="DX123" s="1053"/>
      <c r="DY123" s="1053"/>
      <c r="DZ123" s="1054"/>
    </row>
    <row r="124" spans="1:130" s="246" customFormat="1" ht="26.25" customHeight="1" thickBot="1" x14ac:dyDescent="0.2">
      <c r="A124" s="1149"/>
      <c r="B124" s="1036"/>
      <c r="C124" s="1006" t="s">
        <v>457</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129</v>
      </c>
      <c r="AB124" s="1049"/>
      <c r="AC124" s="1049"/>
      <c r="AD124" s="1049"/>
      <c r="AE124" s="1050"/>
      <c r="AF124" s="1051" t="s">
        <v>129</v>
      </c>
      <c r="AG124" s="1049"/>
      <c r="AH124" s="1049"/>
      <c r="AI124" s="1049"/>
      <c r="AJ124" s="1050"/>
      <c r="AK124" s="1051" t="s">
        <v>129</v>
      </c>
      <c r="AL124" s="1049"/>
      <c r="AM124" s="1049"/>
      <c r="AN124" s="1049"/>
      <c r="AO124" s="1050"/>
      <c r="AP124" s="1052" t="s">
        <v>129</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v>
      </c>
      <c r="BR124" s="1118"/>
      <c r="BS124" s="1118"/>
      <c r="BT124" s="1118"/>
      <c r="BU124" s="1118"/>
      <c r="BV124" s="1118">
        <v>19.7</v>
      </c>
      <c r="BW124" s="1118"/>
      <c r="BX124" s="1118"/>
      <c r="BY124" s="1118"/>
      <c r="BZ124" s="1118"/>
      <c r="CA124" s="1118">
        <v>17.5</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129</v>
      </c>
      <c r="DH124" s="1074"/>
      <c r="DI124" s="1074"/>
      <c r="DJ124" s="1074"/>
      <c r="DK124" s="1075"/>
      <c r="DL124" s="1073" t="s">
        <v>409</v>
      </c>
      <c r="DM124" s="1074"/>
      <c r="DN124" s="1074"/>
      <c r="DO124" s="1074"/>
      <c r="DP124" s="1075"/>
      <c r="DQ124" s="1073" t="s">
        <v>409</v>
      </c>
      <c r="DR124" s="1074"/>
      <c r="DS124" s="1074"/>
      <c r="DT124" s="1074"/>
      <c r="DU124" s="1075"/>
      <c r="DV124" s="1076" t="s">
        <v>129</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129</v>
      </c>
      <c r="AB125" s="1049"/>
      <c r="AC125" s="1049"/>
      <c r="AD125" s="1049"/>
      <c r="AE125" s="1050"/>
      <c r="AF125" s="1051" t="s">
        <v>409</v>
      </c>
      <c r="AG125" s="1049"/>
      <c r="AH125" s="1049"/>
      <c r="AI125" s="1049"/>
      <c r="AJ125" s="1050"/>
      <c r="AK125" s="1051" t="s">
        <v>129</v>
      </c>
      <c r="AL125" s="1049"/>
      <c r="AM125" s="1049"/>
      <c r="AN125" s="1049"/>
      <c r="AO125" s="1050"/>
      <c r="AP125" s="1052" t="s">
        <v>129</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129</v>
      </c>
      <c r="DH125" s="1017"/>
      <c r="DI125" s="1017"/>
      <c r="DJ125" s="1017"/>
      <c r="DK125" s="1017"/>
      <c r="DL125" s="1017" t="s">
        <v>409</v>
      </c>
      <c r="DM125" s="1017"/>
      <c r="DN125" s="1017"/>
      <c r="DO125" s="1017"/>
      <c r="DP125" s="1017"/>
      <c r="DQ125" s="1017" t="s">
        <v>129</v>
      </c>
      <c r="DR125" s="1017"/>
      <c r="DS125" s="1017"/>
      <c r="DT125" s="1017"/>
      <c r="DU125" s="1017"/>
      <c r="DV125" s="1018" t="s">
        <v>129</v>
      </c>
      <c r="DW125" s="1018"/>
      <c r="DX125" s="1018"/>
      <c r="DY125" s="1018"/>
      <c r="DZ125" s="1019"/>
    </row>
    <row r="126" spans="1:130" s="246" customFormat="1" ht="26.25" customHeight="1" thickBot="1" x14ac:dyDescent="0.2">
      <c r="A126" s="1149"/>
      <c r="B126" s="1036"/>
      <c r="C126" s="1006" t="s">
        <v>461</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409</v>
      </c>
      <c r="AB126" s="1049"/>
      <c r="AC126" s="1049"/>
      <c r="AD126" s="1049"/>
      <c r="AE126" s="1050"/>
      <c r="AF126" s="1051" t="s">
        <v>129</v>
      </c>
      <c r="AG126" s="1049"/>
      <c r="AH126" s="1049"/>
      <c r="AI126" s="1049"/>
      <c r="AJ126" s="1050"/>
      <c r="AK126" s="1051" t="s">
        <v>129</v>
      </c>
      <c r="AL126" s="1049"/>
      <c r="AM126" s="1049"/>
      <c r="AN126" s="1049"/>
      <c r="AO126" s="1050"/>
      <c r="AP126" s="1052" t="s">
        <v>129</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129</v>
      </c>
      <c r="DH126" s="1010"/>
      <c r="DI126" s="1010"/>
      <c r="DJ126" s="1010"/>
      <c r="DK126" s="1010"/>
      <c r="DL126" s="1010" t="s">
        <v>129</v>
      </c>
      <c r="DM126" s="1010"/>
      <c r="DN126" s="1010"/>
      <c r="DO126" s="1010"/>
      <c r="DP126" s="1010"/>
      <c r="DQ126" s="1010" t="s">
        <v>409</v>
      </c>
      <c r="DR126" s="1010"/>
      <c r="DS126" s="1010"/>
      <c r="DT126" s="1010"/>
      <c r="DU126" s="1010"/>
      <c r="DV126" s="1011" t="s">
        <v>129</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129</v>
      </c>
      <c r="AB127" s="1049"/>
      <c r="AC127" s="1049"/>
      <c r="AD127" s="1049"/>
      <c r="AE127" s="1050"/>
      <c r="AF127" s="1051" t="s">
        <v>129</v>
      </c>
      <c r="AG127" s="1049"/>
      <c r="AH127" s="1049"/>
      <c r="AI127" s="1049"/>
      <c r="AJ127" s="1050"/>
      <c r="AK127" s="1051" t="s">
        <v>129</v>
      </c>
      <c r="AL127" s="1049"/>
      <c r="AM127" s="1049"/>
      <c r="AN127" s="1049"/>
      <c r="AO127" s="1050"/>
      <c r="AP127" s="1052" t="s">
        <v>129</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129</v>
      </c>
      <c r="DH127" s="1010"/>
      <c r="DI127" s="1010"/>
      <c r="DJ127" s="1010"/>
      <c r="DK127" s="1010"/>
      <c r="DL127" s="1010" t="s">
        <v>129</v>
      </c>
      <c r="DM127" s="1010"/>
      <c r="DN127" s="1010"/>
      <c r="DO127" s="1010"/>
      <c r="DP127" s="1010"/>
      <c r="DQ127" s="1010" t="s">
        <v>129</v>
      </c>
      <c r="DR127" s="1010"/>
      <c r="DS127" s="1010"/>
      <c r="DT127" s="1010"/>
      <c r="DU127" s="1010"/>
      <c r="DV127" s="1011" t="s">
        <v>409</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59430</v>
      </c>
      <c r="AB128" s="1138"/>
      <c r="AC128" s="1138"/>
      <c r="AD128" s="1138"/>
      <c r="AE128" s="1139"/>
      <c r="AF128" s="1140">
        <v>57135</v>
      </c>
      <c r="AG128" s="1138"/>
      <c r="AH128" s="1138"/>
      <c r="AI128" s="1138"/>
      <c r="AJ128" s="1139"/>
      <c r="AK128" s="1140">
        <v>52015</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129</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129</v>
      </c>
      <c r="DH128" s="1130"/>
      <c r="DI128" s="1130"/>
      <c r="DJ128" s="1130"/>
      <c r="DK128" s="1130"/>
      <c r="DL128" s="1130" t="s">
        <v>129</v>
      </c>
      <c r="DM128" s="1130"/>
      <c r="DN128" s="1130"/>
      <c r="DO128" s="1130"/>
      <c r="DP128" s="1130"/>
      <c r="DQ128" s="1130" t="s">
        <v>129</v>
      </c>
      <c r="DR128" s="1130"/>
      <c r="DS128" s="1130"/>
      <c r="DT128" s="1130"/>
      <c r="DU128" s="1130"/>
      <c r="DV128" s="1131" t="s">
        <v>129</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3033527</v>
      </c>
      <c r="AB129" s="1049"/>
      <c r="AC129" s="1049"/>
      <c r="AD129" s="1049"/>
      <c r="AE129" s="1050"/>
      <c r="AF129" s="1051">
        <v>2885058</v>
      </c>
      <c r="AG129" s="1049"/>
      <c r="AH129" s="1049"/>
      <c r="AI129" s="1049"/>
      <c r="AJ129" s="1050"/>
      <c r="AK129" s="1051">
        <v>2906700</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129</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513518</v>
      </c>
      <c r="AB130" s="1049"/>
      <c r="AC130" s="1049"/>
      <c r="AD130" s="1049"/>
      <c r="AE130" s="1050"/>
      <c r="AF130" s="1051">
        <v>504644</v>
      </c>
      <c r="AG130" s="1049"/>
      <c r="AH130" s="1049"/>
      <c r="AI130" s="1049"/>
      <c r="AJ130" s="1050"/>
      <c r="AK130" s="1051">
        <v>469795</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10.9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2520009</v>
      </c>
      <c r="AB131" s="1074"/>
      <c r="AC131" s="1074"/>
      <c r="AD131" s="1074"/>
      <c r="AE131" s="1075"/>
      <c r="AF131" s="1073">
        <v>2380414</v>
      </c>
      <c r="AG131" s="1074"/>
      <c r="AH131" s="1074"/>
      <c r="AI131" s="1074"/>
      <c r="AJ131" s="1075"/>
      <c r="AK131" s="1073">
        <v>2436905</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17.5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9.9450835289999997</v>
      </c>
      <c r="AB132" s="1190"/>
      <c r="AC132" s="1190"/>
      <c r="AD132" s="1190"/>
      <c r="AE132" s="1191"/>
      <c r="AF132" s="1192">
        <v>11.623524310000001</v>
      </c>
      <c r="AG132" s="1190"/>
      <c r="AH132" s="1190"/>
      <c r="AI132" s="1190"/>
      <c r="AJ132" s="1191"/>
      <c r="AK132" s="1192">
        <v>11.18664864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10.199999999999999</v>
      </c>
      <c r="AB133" s="1173"/>
      <c r="AC133" s="1173"/>
      <c r="AD133" s="1173"/>
      <c r="AE133" s="1174"/>
      <c r="AF133" s="1172">
        <v>10.199999999999999</v>
      </c>
      <c r="AG133" s="1173"/>
      <c r="AH133" s="1173"/>
      <c r="AI133" s="1173"/>
      <c r="AJ133" s="1174"/>
      <c r="AK133" s="1172">
        <v>10.9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KfagHKJF0BCNDj8hxWor1HMiM2pSu5W2Pydcdw08Z9H6/70tIFz243wNcQcIFP3IibUooZXwDaPR3KyZi+2qw==" saltValue="PKgI41gD775VLgbwHPh7h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DL56" sqref="DL5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T8GNX+sBaVcscTVDNmIT3Png6IIUEE2yiJ2avjs+CRLp6gDCJP4wyHhtecov9vVSZy+9MgxtPDK4GGKwr2SkA==" saltValue="BKLdbzbPcWyu04KvihAL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W1" zoomScale="85" zoomScaleNormal="85" zoomScaleSheetLayoutView="55" workbookViewId="0">
      <selection activeCell="DE16" sqref="DE1:DE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FcLMajs9WGMWd2X0+XgvgbxA+mMpqd8mNHVafepwVivTkSjD8WiwJSpxj5C8GGhJdvk08ux3mk6cpZgl/770w==" saltValue="7wqrjbhLeWjc4rL/CrDTp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H31" workbookViewId="0">
      <selection activeCell="P21" sqref="P21"/>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1049451</v>
      </c>
      <c r="AP9" s="312">
        <v>221918</v>
      </c>
      <c r="AQ9" s="313">
        <v>190701</v>
      </c>
      <c r="AR9" s="314">
        <v>16.399999999999999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41980</v>
      </c>
      <c r="AP10" s="315">
        <v>8877</v>
      </c>
      <c r="AQ10" s="316">
        <v>22807</v>
      </c>
      <c r="AR10" s="317">
        <v>-61.1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158730</v>
      </c>
      <c r="AP11" s="315">
        <v>33565</v>
      </c>
      <c r="AQ11" s="316">
        <v>29822</v>
      </c>
      <c r="AR11" s="317">
        <v>12.6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3258</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v>24</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202649</v>
      </c>
      <c r="AP14" s="315">
        <v>42852</v>
      </c>
      <c r="AQ14" s="316">
        <v>10094</v>
      </c>
      <c r="AR14" s="317">
        <v>324.5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4500</v>
      </c>
      <c r="AP15" s="315">
        <v>952</v>
      </c>
      <c r="AQ15" s="316">
        <v>4017</v>
      </c>
      <c r="AR15" s="317">
        <v>-76.3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-99447</v>
      </c>
      <c r="AP16" s="315">
        <v>-21029</v>
      </c>
      <c r="AQ16" s="316">
        <v>-17771</v>
      </c>
      <c r="AR16" s="317">
        <v>18.3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188</v>
      </c>
      <c r="AL17" s="1216"/>
      <c r="AM17" s="1216"/>
      <c r="AN17" s="1217"/>
      <c r="AO17" s="315">
        <v>1357863</v>
      </c>
      <c r="AP17" s="315">
        <v>287135</v>
      </c>
      <c r="AQ17" s="316">
        <v>242952</v>
      </c>
      <c r="AR17" s="317">
        <v>18.2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27.49</v>
      </c>
      <c r="AP21" s="328">
        <v>21.84</v>
      </c>
      <c r="AQ21" s="329">
        <v>5.65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95.3</v>
      </c>
      <c r="AP22" s="333">
        <v>95.6</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662563</v>
      </c>
      <c r="AP32" s="342">
        <v>140106</v>
      </c>
      <c r="AQ32" s="343">
        <v>136235</v>
      </c>
      <c r="AR32" s="344">
        <v>2.8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v>5</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131155</v>
      </c>
      <c r="AP35" s="342">
        <v>27734</v>
      </c>
      <c r="AQ35" s="343">
        <v>32688</v>
      </c>
      <c r="AR35" s="344">
        <v>-15.2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t="s">
        <v>508</v>
      </c>
      <c r="AP36" s="342" t="s">
        <v>508</v>
      </c>
      <c r="AQ36" s="343">
        <v>4188</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t="s">
        <v>508</v>
      </c>
      <c r="AP37" s="342" t="s">
        <v>508</v>
      </c>
      <c r="AQ37" s="343">
        <v>1212</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v>700</v>
      </c>
      <c r="AP38" s="345">
        <v>148</v>
      </c>
      <c r="AQ38" s="346">
        <v>25</v>
      </c>
      <c r="AR38" s="334">
        <v>492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-52015</v>
      </c>
      <c r="AP39" s="342">
        <v>-10999</v>
      </c>
      <c r="AQ39" s="343">
        <v>-7598</v>
      </c>
      <c r="AR39" s="344">
        <v>44.8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-469795</v>
      </c>
      <c r="AP40" s="342">
        <v>-99343</v>
      </c>
      <c r="AQ40" s="343">
        <v>-123844</v>
      </c>
      <c r="AR40" s="344">
        <v>-19.8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272608</v>
      </c>
      <c r="AP41" s="342">
        <v>57646</v>
      </c>
      <c r="AQ41" s="343">
        <v>42911</v>
      </c>
      <c r="AR41" s="344">
        <v>34.299999999999997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475367</v>
      </c>
      <c r="AN51" s="364">
        <v>92251</v>
      </c>
      <c r="AO51" s="365">
        <v>-6.3</v>
      </c>
      <c r="AP51" s="366">
        <v>175675</v>
      </c>
      <c r="AQ51" s="367">
        <v>0.6</v>
      </c>
      <c r="AR51" s="368">
        <v>-6.9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195397</v>
      </c>
      <c r="AN52" s="372">
        <v>37919</v>
      </c>
      <c r="AO52" s="373">
        <v>1.6</v>
      </c>
      <c r="AP52" s="374">
        <v>87698</v>
      </c>
      <c r="AQ52" s="375">
        <v>10</v>
      </c>
      <c r="AR52" s="376">
        <v>-8.4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496226</v>
      </c>
      <c r="AN53" s="364">
        <v>97702</v>
      </c>
      <c r="AO53" s="365">
        <v>5.9</v>
      </c>
      <c r="AP53" s="366">
        <v>280458</v>
      </c>
      <c r="AQ53" s="367">
        <v>59.6</v>
      </c>
      <c r="AR53" s="368">
        <v>-53.7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148313</v>
      </c>
      <c r="AN54" s="372">
        <v>29201</v>
      </c>
      <c r="AO54" s="373">
        <v>-23</v>
      </c>
      <c r="AP54" s="374">
        <v>127286</v>
      </c>
      <c r="AQ54" s="375">
        <v>45.1</v>
      </c>
      <c r="AR54" s="376">
        <v>-68.099999999999994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521734</v>
      </c>
      <c r="AN55" s="364">
        <v>105785</v>
      </c>
      <c r="AO55" s="365">
        <v>8.3000000000000007</v>
      </c>
      <c r="AP55" s="366">
        <v>291945</v>
      </c>
      <c r="AQ55" s="367">
        <v>4.0999999999999996</v>
      </c>
      <c r="AR55" s="368">
        <v>4.2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211457</v>
      </c>
      <c r="AN56" s="372">
        <v>42874</v>
      </c>
      <c r="AO56" s="373">
        <v>46.8</v>
      </c>
      <c r="AP56" s="374">
        <v>127651</v>
      </c>
      <c r="AQ56" s="375">
        <v>0.3</v>
      </c>
      <c r="AR56" s="376">
        <v>46.5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570253</v>
      </c>
      <c r="AN57" s="364">
        <v>117505</v>
      </c>
      <c r="AO57" s="365">
        <v>11.1</v>
      </c>
      <c r="AP57" s="366">
        <v>291173</v>
      </c>
      <c r="AQ57" s="367">
        <v>-0.3</v>
      </c>
      <c r="AR57" s="368">
        <v>11.4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209398</v>
      </c>
      <c r="AN58" s="372">
        <v>43148</v>
      </c>
      <c r="AO58" s="373">
        <v>0.6</v>
      </c>
      <c r="AP58" s="374">
        <v>119071</v>
      </c>
      <c r="AQ58" s="375">
        <v>-6.7</v>
      </c>
      <c r="AR58" s="376">
        <v>7.3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512866</v>
      </c>
      <c r="AN59" s="364">
        <v>108451</v>
      </c>
      <c r="AO59" s="365">
        <v>-7.7</v>
      </c>
      <c r="AP59" s="366">
        <v>271581</v>
      </c>
      <c r="AQ59" s="367">
        <v>-6.7</v>
      </c>
      <c r="AR59" s="368">
        <v>-1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152610</v>
      </c>
      <c r="AN60" s="372">
        <v>32271</v>
      </c>
      <c r="AO60" s="373">
        <v>-25.2</v>
      </c>
      <c r="AP60" s="374">
        <v>117844</v>
      </c>
      <c r="AQ60" s="375">
        <v>-1</v>
      </c>
      <c r="AR60" s="376">
        <v>-24.2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515289</v>
      </c>
      <c r="AN61" s="379">
        <v>104339</v>
      </c>
      <c r="AO61" s="380">
        <v>2.2999999999999998</v>
      </c>
      <c r="AP61" s="381">
        <v>262166</v>
      </c>
      <c r="AQ61" s="382">
        <v>11.5</v>
      </c>
      <c r="AR61" s="368">
        <v>-9.1999999999999993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183435</v>
      </c>
      <c r="AN62" s="372">
        <v>37083</v>
      </c>
      <c r="AO62" s="373">
        <v>0.2</v>
      </c>
      <c r="AP62" s="374">
        <v>115910</v>
      </c>
      <c r="AQ62" s="375">
        <v>9.5</v>
      </c>
      <c r="AR62" s="376">
        <v>-9.3000000000000007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XpPIHt6bWORneJLb0RV6ub9l1KZIJBaq99aTkg8FtcdivSIGWGXwGJUnUjzJbSn8emI7qVoxGiGzss52p8u+A==" saltValue="Alo3k1Pv8e3Kgp0iq5Pl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0" zoomScaleNormal="100" zoomScaleSheetLayoutView="55" workbookViewId="0">
      <selection activeCell="AE101" sqref="AE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i2b+Ha0XnR5SerO8pHUcfRtra744eNqM+M47kKP59qxuHPGWFR0wLiCWIXTBUb6TKFCNQ6zGa2WXW/Znf6wAA==" saltValue="NqTx2j3PCIrIPUPvHrYL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CX80" sqref="CX8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UUeADip6mWHAL8acFj6hogSiuhhiM44ljuL8fs8JQH/eh4sETwfWQAbmmO2r6LmxRl1kc0RENu9ePAASH45RA==" saltValue="XFFZ+WX/2AuzCEHXYZoYe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34"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29.94</v>
      </c>
      <c r="G47" s="12">
        <v>35.33</v>
      </c>
      <c r="H47" s="12">
        <v>37.770000000000003</v>
      </c>
      <c r="I47" s="12">
        <v>23.28</v>
      </c>
      <c r="J47" s="13">
        <v>24.18</v>
      </c>
    </row>
    <row r="48" spans="2:10" ht="57.75" customHeight="1" x14ac:dyDescent="0.15">
      <c r="B48" s="14"/>
      <c r="C48" s="1234" t="s">
        <v>4</v>
      </c>
      <c r="D48" s="1234"/>
      <c r="E48" s="1235"/>
      <c r="F48" s="15">
        <v>1.1100000000000001</v>
      </c>
      <c r="G48" s="16">
        <v>1.17</v>
      </c>
      <c r="H48" s="16">
        <v>1.46</v>
      </c>
      <c r="I48" s="16">
        <v>1.21</v>
      </c>
      <c r="J48" s="17">
        <v>1.72</v>
      </c>
    </row>
    <row r="49" spans="2:10" ht="57.75" customHeight="1" thickBot="1" x14ac:dyDescent="0.2">
      <c r="B49" s="18"/>
      <c r="C49" s="1236" t="s">
        <v>5</v>
      </c>
      <c r="D49" s="1236"/>
      <c r="E49" s="1237"/>
      <c r="F49" s="19">
        <v>4.57</v>
      </c>
      <c r="G49" s="20">
        <v>6.79</v>
      </c>
      <c r="H49" s="20">
        <v>0.38</v>
      </c>
      <c r="I49" s="20" t="s">
        <v>555</v>
      </c>
      <c r="J49" s="21">
        <v>1.58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2t6+/p2pIh6Hy2SIFMqJN2uPW62eYb5pK7TyExdY2Cfs3Z/poxMPllMqr8ZvgfQoZ6E5nzG4CZmmJQe/NGB5A==" saltValue="J7ndL+0obTUp2KrkaZVf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西野勇一</cp:lastModifiedBy>
  <cp:lastPrinted>2020-09-10T10:21:28Z</cp:lastPrinted>
  <dcterms:created xsi:type="dcterms:W3CDTF">2020-02-10T02:09:40Z</dcterms:created>
  <dcterms:modified xsi:type="dcterms:W3CDTF">2020-09-16T00:31:09Z</dcterms:modified>
  <cp:category/>
</cp:coreProperties>
</file>