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040総務課\043財政係\財政係長\04 財政状況\令和３年度\"/>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<sst xmlns="http://schemas.openxmlformats.org/spreadsheetml/2006/main" count="1114" uniqueCount="587">
  <si>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</si>
  <si>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</si>
  <si>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</si>
  <si>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</si>
  <si>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</si>
  <si>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</si>
  <si>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</si>
  <si>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</si>
  <si>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</si>
  <si>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</si>
  <si>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</si>
  <si>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</si>
  <si>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</si>
  <si>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</si>
  <si>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</si>
  <si>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</si>
  <si>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</si>
  <si>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</si>
  <si>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</si>
  <si>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</si>
  <si>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</si>
  <si>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</si>
  <si>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</si>
  <si>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</si>
  <si>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</si>
  <si>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</si>
  <si>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</si>
  <si>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</si>
  <si>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</si>
  <si>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</si>
  <si>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</si>
  <si>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</si>
  <si>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</si>
  <si>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</si>
  <si>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</si>
  <si>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</si>
  <si>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</si>
  <si>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</si>
  <si>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</si>
  <si>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</si>
  <si>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</si>
  <si>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</si>
  <si>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</si>
  <si>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</si>
  <si>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</si>
  <si>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</si>
  <si>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</si>
  <si>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</si>
  <si>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</si>
  <si>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</si>
  <si>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</si>
  <si>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</si>
  <si>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</si>
  <si>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</si>
  <si>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</si>
  <si>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</si>
  <si>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</si>
  <si>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</si>
  <si>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</si>
  <si>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</si>
  <si>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</si>
  <si>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</si>
  <si>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</si>
  <si>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</si>
  <si>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</si>
  <si>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</si>
  <si>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</si>
  <si>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</si>
  <si>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</si>
  <si>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</si>
  <si>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</si>
  <si>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</si>
  <si>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</si>
  <si>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</si>
  <si>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</si>
  <si>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</si>
  <si>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</si>
  <si>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</si>
  <si>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</si>
  <si>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</si>
  <si>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</si>
  <si>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</si>
  <si>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</si>
  <si>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</si>
  <si>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</si>
  <si>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Ⅰ－０</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</si>
  <si>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</si>
  <si>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</si>
  <si>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</si>
  <si>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</si>
  <si>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</si>
  <si>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</si>
  <si>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</si>
  <si>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</si>
  <si>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</si>
  <si>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</si>
  <si>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</si>
  <si>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</si>
  <si>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えりも町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</si>
  <si>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</si>
  <si>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</si>
  <si>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</si>
  <si>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</si>
  <si>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</si>
  <si>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</si>
  <si>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</si>
  <si>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</si>
  <si>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</si>
  <si>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</si>
  <si>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</si>
  <si>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</si>
  <si>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</si>
  <si>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</si>
  <si>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</si>
  <si>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</si>
  <si>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</si>
  <si>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</si>
  <si>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</si>
  <si>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</si>
  <si>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</si>
  <si>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</si>
  <si>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</si>
  <si>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</si>
  <si>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</si>
  <si>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-10.8</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</si>
  <si>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</si>
  <si>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</si>
  <si>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</si>
  <si>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</si>
  <si>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</si>
  <si>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</si>
  <si>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</si>
  <si>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</si>
  <si>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</si>
  <si>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</si>
  <si>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</si>
  <si>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</si>
  <si>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</si>
  <si>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</si>
  <si>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</si>
  <si>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</si>
  <si>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</si>
  <si>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</si>
  <si>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</si>
  <si>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</si>
  <si>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</si>
  <si>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</si>
  <si>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</si>
  <si>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</si>
  <si>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</si>
  <si>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</si>
  <si>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</si>
  <si>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</si>
  <si>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</si>
  <si>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</si>
  <si>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</si>
  <si>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</si>
  <si>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</si>
  <si>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</si>
  <si>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</si>
  <si>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</si>
  <si>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</si>
  <si>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</si>
  <si>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</si>
  <si>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</si>
  <si>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</si>
  <si>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</si>
  <si>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</si>
  <si>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</si>
  <si>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</si>
  <si>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</si>
  <si>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</si>
  <si>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</si>
  <si>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</si>
  <si>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</si>
  <si>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</si>
  <si>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</si>
  <si>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</si>
  <si>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</si>
  <si>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</si>
  <si>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</si>
  <si>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</si>
  <si>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</si>
  <si>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</si>
  <si>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</si>
  <si>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</si>
  <si>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</si>
  <si>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</si>
  <si>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</si>
  <si>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</si>
  <si>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</si>
  <si>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</si>
  <si>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</si>
  <si>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</si>
  <si>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</si>
  <si>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</si>
  <si>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</si>
  <si>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</si>
  <si>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</si>
  <si>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</si>
  <si>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</si>
  <si>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</si>
  <si>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</si>
  <si>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</si>
  <si>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</si>
  <si>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</si>
  <si>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</si>
  <si>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</si>
  <si>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</si>
  <si>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</si>
  <si>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</si>
  <si>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</si>
  <si>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</si>
  <si>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</si>
  <si>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</si>
  <si>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</si>
  <si>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北海道えりも町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</si>
  <si>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</si>
  <si>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</si>
  <si>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</si>
  <si>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</si>
  <si>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</si>
  <si>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</si>
  <si>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</si>
  <si>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</si>
  <si>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</si>
  <si>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</si>
  <si>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</si>
  <si>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</si>
  <si>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</si>
  <si>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</si>
  <si>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</si>
  <si>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</si>
  <si>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</si>
  <si>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</si>
  <si>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</si>
  <si>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</si>
  <si>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</si>
  <si>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</si>
  <si>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</si>
  <si>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</si>
  <si>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</si>
  <si>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</si>
  <si>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</si>
  <si>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</si>
  <si>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</si>
  <si>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</si>
  <si>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</si>
  <si>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</si>
  <si>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</si>
  <si>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</si>
  <si>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</si>
  <si>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</si>
  <si>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</si>
  <si>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</si>
  <si>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</si>
  <si>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</si>
  <si>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</si>
  <si>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</si>
  <si>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</si>
  <si>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</si>
  <si>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</si>
  <si>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</si>
  <si>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</si>
  <si>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</si>
  <si>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</si>
  <si>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</si>
  <si>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</si>
  <si>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</si>
  <si>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</si>
  <si>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</si>
  <si>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</si>
  <si>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</si>
  <si>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</si>
  <si>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</si>
  <si>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</si>
  <si>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</si>
  <si>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</si>
  <si>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</si>
  <si>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</si>
  <si>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</si>
  <si>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</si>
  <si>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</si>
  <si>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</si>
  <si>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</si>
  <si>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</si>
  <si>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</si>
  <si>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</si>
  <si>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</si>
  <si>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</si>
  <si>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</si>
  <si>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</si>
  <si>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</si>
  <si>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</si>
  <si>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</si>
  <si>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</si>
  <si>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</si>
  <si>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</si>
  <si>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</si>
  <si>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</si>
  <si>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</si>
  <si>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</si>
  <si>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</si>
  <si>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</si>
  <si>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</si>
  <si>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</si>
  <si>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</si>
  <si>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</si>
  <si>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</si>
  <si>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</si>
  <si>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</si>
  <si>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</si>
  <si>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</si>
  <si>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</si>
  <si>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</si>
  <si>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</si>
  <si>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</si>
  <si>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</si>
  <si>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</si>
  <si>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</si>
  <si>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</si>
  <si>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</si>
  <si>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</si>
  <si>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</si>
  <si>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</si>
  <si>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</si>
  <si>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</si>
  <si>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</si>
  <si>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</si>
  <si>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</si>
  <si>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</si>
  <si>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</si>
  <si>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</si>
  <si>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</si>
  <si>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</si>
  <si>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</si>
  <si>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</si>
  <si>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</si>
  <si>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</si>
  <si>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</si>
  <si>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</si>
  <si>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</si>
  <si>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</si>
  <si>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</si>
  <si>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</si>
  <si>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</si>
  <si>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</si>
  <si>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</si>
  <si>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</si>
  <si>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</si>
  <si>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</si>
  <si>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</si>
  <si>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</si>
  <si>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</si>
  <si>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</si>
  <si>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</si>
  <si>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</si>
  <si>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</si>
  <si>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</si>
  <si>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</si>
  <si>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</si>
  <si>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</si>
  <si>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</si>
  <si>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</si>
  <si>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</si>
  <si>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</si>
  <si>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</si>
  <si>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</si>
  <si>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</si>
  <si>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</si>
  <si>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</si>
  <si>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北海道えりも町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</si>
  <si>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</si>
  <si>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</si>
  <si>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</si>
  <si>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</si>
  <si>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</si>
  <si>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</si>
  <si>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</si>
  <si>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</si>
  <si>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</si>
  <si>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</si>
  <si>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</si>
  <si>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</si>
  <si>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</si>
  <si>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</si>
  <si>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</si>
  <si>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</si>
  <si>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</si>
  <si>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</si>
  <si>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</si>
  <si>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</si>
  <si>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</si>
  <si>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</si>
  <si>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</si>
  <si>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</si>
  <si>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</si>
  <si>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</si>
  <si>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</si>
  <si>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</si>
  <si>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</si>
  <si>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</si>
  <si>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</si>
  <si>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</si>
  <si>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</si>
  <si>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</si>
  <si>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診療所特別会計</t>
    <phoneticPr fontId="5"/>
  </si>
  <si>
    <t>介護保険特別会計</t>
    <phoneticPr fontId="5"/>
  </si>
  <si>
    <t>後期高齢者医療特別会計</t>
    <phoneticPr fontId="5"/>
  </si>
  <si>
    <t>簡易水道特別会計</t>
    <phoneticPr fontId="5"/>
  </si>
  <si>
    <t>法非適用企業</t>
    <phoneticPr fontId="5"/>
  </si>
  <si>
    <t>下水道特別会計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</si>
  <si>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</si>
  <si>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</si>
  <si>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</si>
  <si>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</si>
  <si>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</si>
  <si>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</si>
  <si>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</si>
  <si>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</si>
  <si>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</si>
  <si>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</si>
  <si>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</si>
  <si>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</si>
  <si>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</si>
  <si>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</si>
  <si>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</si>
  <si>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</si>
  <si>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</si>
  <si>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</si>
  <si>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</si>
  <si>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</si>
  <si>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</si>
  <si>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</si>
  <si>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</si>
  <si>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</si>
  <si>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</si>
  <si>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</si>
  <si>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</si>
  <si>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</si>
  <si>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</si>
  <si>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</si>
  <si>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</si>
  <si>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</si>
  <si>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</si>
  <si>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</si>
  <si>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</si>
  <si>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</si>
  <si>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</si>
  <si>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</si>
  <si>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</si>
  <si>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</si>
  <si>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</si>
  <si>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</si>
  <si>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</si>
  <si>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</si>
  <si>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</si>
  <si>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</si>
  <si>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</si>
  <si>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</si>
  <si>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</si>
  <si>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</si>
  <si>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</si>
  <si>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</si>
  <si>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</si>
  <si>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</si>
  <si>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</si>
  <si>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</si>
  <si>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</si>
  <si>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</si>
  <si>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</si>
  <si>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</si>
  <si>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</si>
  <si>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</si>
  <si>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診療所特別会計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</si>
  <si>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</si>
  <si>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</si>
  <si>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</si>
  <si>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簡易水道特別会計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</si>
  <si>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</si>
  <si>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</si>
  <si>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</si>
  <si>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</si>
  <si>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</si>
  <si>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</si>
  <si>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</si>
  <si>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</si>
  <si>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</si>
  <si>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</si>
  <si>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</si>
  <si>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</si>
  <si>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</si>
  <si>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</si>
  <si>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</si>
  <si>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</si>
  <si>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</si>
  <si>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</si>
  <si>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</si>
  <si>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</si>
  <si>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</si>
  <si>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</si>
  <si>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</si>
  <si>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</si>
  <si>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</si>
  <si>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</si>
  <si>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</si>
  <si>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</si>
  <si>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</si>
  <si>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</si>
  <si>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</si>
  <si>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</si>
  <si>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</si>
  <si>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</si>
  <si>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</si>
  <si>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</si>
  <si>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</si>
  <si>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</si>
  <si>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</si>
  <si>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</si>
  <si>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</si>
  <si>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</si>
  <si>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</si>
  <si>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</si>
  <si>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</si>
  <si>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</si>
  <si>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</si>
  <si>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</si>
  <si>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</si>
  <si>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</si>
  <si>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</si>
  <si>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</si>
  <si>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</si>
  <si>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</si>
  <si>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</si>
  <si>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</si>
  <si>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</si>
  <si>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</si>
  <si>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</si>
  <si>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</si>
  <si>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</si>
  <si>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</si>
  <si>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</si>
  <si>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</si>
  <si>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</si>
  <si>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</si>
  <si>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</si>
  <si>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</si>
  <si>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</si>
  <si>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</si>
  <si>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</si>
  <si>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</si>
  <si>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</si>
  <si>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</si>
  <si>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</si>
  <si>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</si>
  <si>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</si>
  <si>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</si>
  <si>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</si>
  <si>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</si>
  <si>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</si>
  <si>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</si>
  <si>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</si>
  <si>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16.75</t>
  </si>
  <si>
    <t>一般会計</t>
  </si>
  <si>
    <t>国民健康保険特別会計</t>
  </si>
  <si>
    <t>介護保険特別会計</t>
  </si>
  <si>
    <t>診療所特別会計</t>
  </si>
  <si>
    <t>簡易水道特別会計</t>
  </si>
  <si>
    <t>下水道特別会計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</si>
  <si>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</si>
  <si>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</si>
  <si>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</si>
  <si>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</si>
  <si>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</si>
  <si>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</si>
  <si>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</si>
  <si>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</si>
  <si>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</si>
  <si>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日高東部衛生組合</t>
    <rPh sb="0" eb="2">
      <t>ヒダカ</t>
    </rPh>
    <rPh sb="2" eb="4">
      <t>トウブ</t>
    </rPh>
    <rPh sb="4" eb="6">
      <t>エイセイ</t>
    </rPh>
    <rPh sb="6" eb="8">
      <t>クミアイ</t>
    </rPh>
    <phoneticPr fontId="2"/>
  </si>
  <si>
    <t>日高東部消防組合</t>
    <rPh sb="0" eb="2">
      <t>ヒダカ</t>
    </rPh>
    <rPh sb="2" eb="4">
      <t>トウブ</t>
    </rPh>
    <rPh sb="4" eb="6">
      <t>ショウボウ</t>
    </rPh>
    <rPh sb="6" eb="8">
      <t>クミアイ</t>
    </rPh>
    <phoneticPr fontId="2"/>
  </si>
  <si>
    <t>日高管内地方税滞納整理機構</t>
    <rPh sb="0" eb="2">
      <t>ヒダカ</t>
    </rPh>
    <rPh sb="2" eb="4">
      <t>カンナイ</t>
    </rPh>
    <rPh sb="4" eb="6">
      <t>チホウ</t>
    </rPh>
    <rPh sb="6" eb="7">
      <t>ゼイ</t>
    </rPh>
    <rPh sb="7" eb="9">
      <t>タイノウ</t>
    </rPh>
    <rPh sb="9" eb="11">
      <t>セイリ</t>
    </rPh>
    <rPh sb="11" eb="13">
      <t>キコウ</t>
    </rPh>
    <phoneticPr fontId="2"/>
  </si>
  <si>
    <t>-</t>
    <phoneticPr fontId="2"/>
  </si>
  <si>
    <t>えりも町公共施設等総合管理基金</t>
    <rPh sb="3" eb="4">
      <t>チョウ</t>
    </rPh>
    <rPh sb="4" eb="6">
      <t>コウキョウ</t>
    </rPh>
    <rPh sb="6" eb="8">
      <t>シセツ</t>
    </rPh>
    <rPh sb="8" eb="9">
      <t>トウ</t>
    </rPh>
    <rPh sb="9" eb="11">
      <t>ソウゴウ</t>
    </rPh>
    <rPh sb="11" eb="13">
      <t>カンリ</t>
    </rPh>
    <rPh sb="13" eb="15">
      <t>キキン</t>
    </rPh>
    <phoneticPr fontId="5"/>
  </si>
  <si>
    <t>えりも町社会福祉基金</t>
    <rPh sb="3" eb="4">
      <t>チョウ</t>
    </rPh>
    <rPh sb="4" eb="6">
      <t>シャカイ</t>
    </rPh>
    <rPh sb="6" eb="8">
      <t>フクシ</t>
    </rPh>
    <rPh sb="8" eb="10">
      <t>キキン</t>
    </rPh>
    <phoneticPr fontId="5"/>
  </si>
  <si>
    <t>えりも町漁業集落排水事業償還基金</t>
    <rPh sb="3" eb="4">
      <t>チョウ</t>
    </rPh>
    <rPh sb="4" eb="6">
      <t>ギョギョウ</t>
    </rPh>
    <rPh sb="6" eb="8">
      <t>シュウラク</t>
    </rPh>
    <rPh sb="8" eb="10">
      <t>ハイスイ</t>
    </rPh>
    <rPh sb="10" eb="12">
      <t>ジギョウ</t>
    </rPh>
    <rPh sb="12" eb="14">
      <t>ショウカン</t>
    </rPh>
    <rPh sb="14" eb="16">
      <t>キキン</t>
    </rPh>
    <phoneticPr fontId="5"/>
  </si>
  <si>
    <t>えりも町中山間ふるさと・水と土保全基金</t>
    <rPh sb="3" eb="4">
      <t>チョウ</t>
    </rPh>
    <rPh sb="4" eb="5">
      <t>チュウ</t>
    </rPh>
    <rPh sb="5" eb="7">
      <t>サンカン</t>
    </rPh>
    <rPh sb="12" eb="13">
      <t>ミズ</t>
    </rPh>
    <rPh sb="14" eb="15">
      <t>ツチ</t>
    </rPh>
    <rPh sb="15" eb="17">
      <t>ホゼン</t>
    </rPh>
    <rPh sb="17" eb="19">
      <t>キキン</t>
    </rPh>
    <phoneticPr fontId="5"/>
  </si>
  <si>
    <t>えりも町社会教育振興基金</t>
    <rPh sb="3" eb="4">
      <t>チョウ</t>
    </rPh>
    <rPh sb="4" eb="6">
      <t>シャカイ</t>
    </rPh>
    <rPh sb="6" eb="8">
      <t>キョウイク</t>
    </rPh>
    <rPh sb="8" eb="10">
      <t>シンコウ</t>
    </rPh>
    <rPh sb="10" eb="12">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</si>
</sst>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181" fontId="1" fillId="0" borderId="85" xfId="11" applyNumberFormat="1" applyFill="1" applyBorder="1" applyAlignment="1">
      <alignment horizontal="right" vertical="center" shrinkToFit="1"/>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291945</c:v>
                </c:pt>
                <c:pt idx="1">
                  <c:v>291173</c:v>
                </c:pt>
                <c:pt idx="2">
                  <c:v>271581</c:v>
                </c:pt>
                <c:pt idx="3">
                  <c:v>268375</c:v>
                </c:pt>
                <c:pt idx="4">
                  <c:v>301035</c:v>
                </c:pt>
              </c:numCache>
            </c:numRef>
          </c:val>
          <c:smooth val="0"/>
          <c:extLst>
            <c:ext xmlns:c16="http://schemas.microsoft.com/office/drawing/2014/chart" uri="{C3380CC4-5D6E-409C-BE32-E72D297353CC}">
              <c16:uniqueId val="{00000000-73EE-459E-84C1-0B87472B36D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105785</c:v>
                </c:pt>
                <c:pt idx="1">
                  <c:v>117505</c:v>
                </c:pt>
                <c:pt idx="2">
                  <c:v>108451</c:v>
                </c:pt>
                <c:pt idx="3">
                  <c:v>77970</c:v>
                </c:pt>
                <c:pt idx="4">
                  <c:v>201424</c:v>
                </c:pt>
              </c:numCache>
            </c:numRef>
          </c:val>
          <c:smooth val="0"/>
          <c:extLst>
            <c:ext xmlns:c16="http://schemas.microsoft.com/office/drawing/2014/chart" uri="{C3380CC4-5D6E-409C-BE32-E72D297353CC}">
              <c16:uniqueId val="{00000001-73EE-459E-84C1-0B87472B36D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1.46</c:v>
                </c:pt>
                <c:pt idx="1">
                  <c:v>1.21</c:v>
                </c:pt>
                <c:pt idx="2">
                  <c:v>1.72</c:v>
                </c:pt>
                <c:pt idx="3">
                  <c:v>1.42</c:v>
                </c:pt>
                <c:pt idx="4">
                  <c:v>1.37</c:v>
                </c:pt>
              </c:numCache>
            </c:numRef>
          </c:val>
          <c:extLst>
            <c:ext xmlns:c16="http://schemas.microsoft.com/office/drawing/2014/chart" uri="{C3380CC4-5D6E-409C-BE32-E72D297353CC}">
              <c16:uniqueId val="{00000000-2A11-4286-B242-C0DC26A2D6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37.770000000000003</c:v>
                </c:pt>
                <c:pt idx="1">
                  <c:v>23.28</c:v>
                </c:pt>
                <c:pt idx="2">
                  <c:v>24.18</c:v>
                </c:pt>
                <c:pt idx="3">
                  <c:v>35.6</c:v>
                </c:pt>
                <c:pt idx="4">
                  <c:v>41.31</c:v>
                </c:pt>
              </c:numCache>
            </c:numRef>
          </c:val>
          <c:extLst>
            <c:ext xmlns:c16="http://schemas.microsoft.com/office/drawing/2014/chart" uri="{C3380CC4-5D6E-409C-BE32-E72D297353CC}">
              <c16:uniqueId val="{00000001-2A11-4286-B242-C0DC26A2D6CB}"/>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0.38</c:v>
                </c:pt>
                <c:pt idx="1">
                  <c:v>-16.75</c:v>
                </c:pt>
                <c:pt idx="2">
                  <c:v>1.58</c:v>
                </c:pt>
                <c:pt idx="3">
                  <c:v>10.58</c:v>
                </c:pt>
                <c:pt idx="4">
                  <c:v>7.04</c:v>
                </c:pt>
              </c:numCache>
            </c:numRef>
          </c:val>
          <c:smooth val="0"/>
          <c:extLst>
            <c:ext xmlns:c16="http://schemas.microsoft.com/office/drawing/2014/chart" uri="{C3380CC4-5D6E-409C-BE32-E72D297353CC}">
              <c16:uniqueId val="{00000002-2A11-4286-B242-C0DC26A2D6CB}"/>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06F-495D-BFFB-E68334C1EAB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06F-495D-BFFB-E68334C1EAB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06F-495D-BFFB-E68334C1EAB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0.02</c:v>
                </c:pt>
                <c:pt idx="2">
                  <c:v>#N/A</c:v>
                </c:pt>
                <c:pt idx="3">
                  <c:v>0.01</c:v>
                </c:pt>
                <c:pt idx="4">
                  <c:v>#N/A</c:v>
                </c:pt>
                <c:pt idx="5">
                  <c:v>0.01</c:v>
                </c:pt>
                <c:pt idx="6">
                  <c:v>#N/A</c:v>
                </c:pt>
                <c:pt idx="7">
                  <c:v>0.02</c:v>
                </c:pt>
                <c:pt idx="8">
                  <c:v>#N/A</c:v>
                </c:pt>
                <c:pt idx="9">
                  <c:v>0.02</c:v>
                </c:pt>
              </c:numCache>
            </c:numRef>
          </c:val>
          <c:extLst>
            <c:ext xmlns:c16="http://schemas.microsoft.com/office/drawing/2014/chart" uri="{C3380CC4-5D6E-409C-BE32-E72D297353CC}">
              <c16:uniqueId val="{00000003-406F-495D-BFFB-E68334C1EABA}"/>
            </c:ext>
          </c:extLst>
        </c:ser>
        <c:ser>
          <c:idx val="4"/>
          <c:order val="4"/>
          <c:tx>
            <c:strRef>
              <c:f>データシート!$A$31</c:f>
              <c:strCache>
                <c:ptCount val="1"/>
                <c:pt idx="0">
                  <c:v>下水道特別会計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0.01</c:v>
                </c:pt>
                <c:pt idx="4">
                  <c:v>#N/A</c:v>
                </c:pt>
                <c:pt idx="5">
                  <c:v>0.02</c:v>
                </c:pt>
                <c:pt idx="6">
                  <c:v>#N/A</c:v>
                </c:pt>
                <c:pt idx="7">
                  <c:v>0.03</c:v>
                </c:pt>
                <c:pt idx="8">
                  <c:v>#N/A</c:v>
                </c:pt>
                <c:pt idx="9">
                  <c:v>0.02</c:v>
                </c:pt>
              </c:numCache>
            </c:numRef>
          </c:val>
          <c:extLst>
            <c:ext xmlns:c16="http://schemas.microsoft.com/office/drawing/2014/chart" uri="{C3380CC4-5D6E-409C-BE32-E72D297353CC}">
              <c16:uniqueId val="{00000004-406F-495D-BFFB-E68334C1EABA}"/>
            </c:ext>
          </c:extLst>
        </c:ser>
        <c:ser>
          <c:idx val="5"/>
          <c:order val="5"/>
          <c:tx>
            <c:strRef>
              <c:f>データシート!$A$32</c:f>
              <c:strCache>
                <c:ptCount val="1"/>
                <c:pt idx="0">
                  <c:v>簡易水道特別会計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0.02</c:v>
                </c:pt>
                <c:pt idx="4">
                  <c:v>#N/A</c:v>
                </c:pt>
                <c:pt idx="5">
                  <c:v>0.04</c:v>
                </c:pt>
                <c:pt idx="6">
                  <c:v>#N/A</c:v>
                </c:pt>
                <c:pt idx="7">
                  <c:v>0.04</c:v>
                </c:pt>
                <c:pt idx="8">
                  <c:v>#N/A</c:v>
                </c:pt>
                <c:pt idx="9">
                  <c:v>0.04</c:v>
                </c:pt>
              </c:numCache>
            </c:numRef>
          </c:val>
          <c:extLst>
            <c:ext xmlns:c16="http://schemas.microsoft.com/office/drawing/2014/chart" uri="{C3380CC4-5D6E-409C-BE32-E72D297353CC}">
              <c16:uniqueId val="{00000005-406F-495D-BFFB-E68334C1EABA}"/>
            </c:ext>
          </c:extLst>
        </c:ser>
        <c:ser>
          <c:idx val="6"/>
          <c:order val="6"/>
          <c:tx>
            <c:strRef>
              <c:f>データシート!$A$33</c:f>
              <c:strCache>
                <c:ptCount val="1"/>
                <c:pt idx="0">
                  <c:v>診療所特別会計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7.0000000000000007E-2</c:v>
                </c:pt>
                <c:pt idx="2">
                  <c:v>#N/A</c:v>
                </c:pt>
                <c:pt idx="3">
                  <c:v>0.05</c:v>
                </c:pt>
                <c:pt idx="4">
                  <c:v>#N/A</c:v>
                </c:pt>
                <c:pt idx="5">
                  <c:v>0.05</c:v>
                </c:pt>
                <c:pt idx="6">
                  <c:v>#N/A</c:v>
                </c:pt>
                <c:pt idx="7">
                  <c:v>7.0000000000000007E-2</c:v>
                </c:pt>
                <c:pt idx="8">
                  <c:v>#N/A</c:v>
                </c:pt>
                <c:pt idx="9">
                  <c:v>0.04</c:v>
                </c:pt>
              </c:numCache>
            </c:numRef>
          </c:val>
          <c:extLst>
            <c:ext xmlns:c16="http://schemas.microsoft.com/office/drawing/2014/chart" uri="{C3380CC4-5D6E-409C-BE32-E72D297353CC}">
              <c16:uniqueId val="{00000006-406F-495D-BFFB-E68334C1EAB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0.03</c:v>
                </c:pt>
                <c:pt idx="2">
                  <c:v>#N/A</c:v>
                </c:pt>
                <c:pt idx="3">
                  <c:v>0.22</c:v>
                </c:pt>
                <c:pt idx="4">
                  <c:v>#N/A</c:v>
                </c:pt>
                <c:pt idx="5">
                  <c:v>0.32</c:v>
                </c:pt>
                <c:pt idx="6">
                  <c:v>#N/A</c:v>
                </c:pt>
                <c:pt idx="7">
                  <c:v>0.1</c:v>
                </c:pt>
                <c:pt idx="8">
                  <c:v>#N/A</c:v>
                </c:pt>
                <c:pt idx="9">
                  <c:v>0.31</c:v>
                </c:pt>
              </c:numCache>
            </c:numRef>
          </c:val>
          <c:extLst>
            <c:ext xmlns:c16="http://schemas.microsoft.com/office/drawing/2014/chart" uri="{C3380CC4-5D6E-409C-BE32-E72D297353CC}">
              <c16:uniqueId val="{00000007-406F-495D-BFFB-E68334C1EAB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0.73</c:v>
                </c:pt>
                <c:pt idx="2">
                  <c:v>#N/A</c:v>
                </c:pt>
                <c:pt idx="3">
                  <c:v>0.64</c:v>
                </c:pt>
                <c:pt idx="4">
                  <c:v>#N/A</c:v>
                </c:pt>
                <c:pt idx="5">
                  <c:v>0.3</c:v>
                </c:pt>
                <c:pt idx="6">
                  <c:v>#N/A</c:v>
                </c:pt>
                <c:pt idx="7">
                  <c:v>1.21</c:v>
                </c:pt>
                <c:pt idx="8">
                  <c:v>#N/A</c:v>
                </c:pt>
                <c:pt idx="9">
                  <c:v>0.85</c:v>
                </c:pt>
              </c:numCache>
            </c:numRef>
          </c:val>
          <c:extLst>
            <c:ext xmlns:c16="http://schemas.microsoft.com/office/drawing/2014/chart" uri="{C3380CC4-5D6E-409C-BE32-E72D297353CC}">
              <c16:uniqueId val="{00000008-406F-495D-BFFB-E68334C1EAB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1.45</c:v>
                </c:pt>
                <c:pt idx="2">
                  <c:v>#N/A</c:v>
                </c:pt>
                <c:pt idx="3">
                  <c:v>1.2</c:v>
                </c:pt>
                <c:pt idx="4">
                  <c:v>#N/A</c:v>
                </c:pt>
                <c:pt idx="5">
                  <c:v>1.71</c:v>
                </c:pt>
                <c:pt idx="6">
                  <c:v>#N/A</c:v>
                </c:pt>
                <c:pt idx="7">
                  <c:v>1.41</c:v>
                </c:pt>
                <c:pt idx="8">
                  <c:v>#N/A</c:v>
                </c:pt>
                <c:pt idx="9">
                  <c:v>1.37</c:v>
                </c:pt>
              </c:numCache>
            </c:numRef>
          </c:val>
          <c:extLst>
            <c:ext xmlns:c16="http://schemas.microsoft.com/office/drawing/2014/chart" uri="{C3380CC4-5D6E-409C-BE32-E72D297353CC}">
              <c16:uniqueId val="{00000009-406F-495D-BFFB-E68334C1EAB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573</c:v>
                </c:pt>
                <c:pt idx="5">
                  <c:v>562</c:v>
                </c:pt>
                <c:pt idx="8">
                  <c:v>522</c:v>
                </c:pt>
                <c:pt idx="11">
                  <c:v>480</c:v>
                </c:pt>
                <c:pt idx="14">
                  <c:v>441</c:v>
                </c:pt>
              </c:numCache>
            </c:numRef>
          </c:val>
          <c:extLst>
            <c:ext xmlns:c16="http://schemas.microsoft.com/office/drawing/2014/chart" uri="{C3380CC4-5D6E-409C-BE32-E72D297353CC}">
              <c16:uniqueId val="{00000000-7983-431A-830C-1454EEF543A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1</c:v>
                </c:pt>
                <c:pt idx="6">
                  <c:v>1</c:v>
                </c:pt>
                <c:pt idx="9">
                  <c:v>0</c:v>
                </c:pt>
                <c:pt idx="12">
                  <c:v>1</c:v>
                </c:pt>
              </c:numCache>
            </c:numRef>
          </c:val>
          <c:extLst>
            <c:ext xmlns:c16="http://schemas.microsoft.com/office/drawing/2014/chart" uri="{C3380CC4-5D6E-409C-BE32-E72D297353CC}">
              <c16:uniqueId val="{00000001-7983-431A-830C-1454EEF543A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983-431A-830C-1454EEF543A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7983-431A-830C-1454EEF543A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139</c:v>
                </c:pt>
                <c:pt idx="3">
                  <c:v>134</c:v>
                </c:pt>
                <c:pt idx="6">
                  <c:v>131</c:v>
                </c:pt>
                <c:pt idx="9">
                  <c:v>127</c:v>
                </c:pt>
                <c:pt idx="12">
                  <c:v>125</c:v>
                </c:pt>
              </c:numCache>
            </c:numRef>
          </c:val>
          <c:extLst>
            <c:ext xmlns:c16="http://schemas.microsoft.com/office/drawing/2014/chart" uri="{C3380CC4-5D6E-409C-BE32-E72D297353CC}">
              <c16:uniqueId val="{00000004-7983-431A-830C-1454EEF543A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983-431A-830C-1454EEF543A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983-431A-830C-1454EEF543A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684</c:v>
                </c:pt>
                <c:pt idx="3">
                  <c:v>703</c:v>
                </c:pt>
                <c:pt idx="6">
                  <c:v>663</c:v>
                </c:pt>
                <c:pt idx="9">
                  <c:v>584</c:v>
                </c:pt>
                <c:pt idx="12">
                  <c:v>536</c:v>
                </c:pt>
              </c:numCache>
            </c:numRef>
          </c:val>
          <c:extLst>
            <c:ext xmlns:c16="http://schemas.microsoft.com/office/drawing/2014/chart" uri="{C3380CC4-5D6E-409C-BE32-E72D297353CC}">
              <c16:uniqueId val="{00000007-7983-431A-830C-1454EEF543AD}"/>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250</c:v>
                </c:pt>
                <c:pt idx="2">
                  <c:v>#N/A</c:v>
                </c:pt>
                <c:pt idx="3">
                  <c:v>#N/A</c:v>
                </c:pt>
                <c:pt idx="4">
                  <c:v>276</c:v>
                </c:pt>
                <c:pt idx="5">
                  <c:v>#N/A</c:v>
                </c:pt>
                <c:pt idx="6">
                  <c:v>#N/A</c:v>
                </c:pt>
                <c:pt idx="7">
                  <c:v>273</c:v>
                </c:pt>
                <c:pt idx="8">
                  <c:v>#N/A</c:v>
                </c:pt>
                <c:pt idx="9">
                  <c:v>#N/A</c:v>
                </c:pt>
                <c:pt idx="10">
                  <c:v>231</c:v>
                </c:pt>
                <c:pt idx="11">
                  <c:v>#N/A</c:v>
                </c:pt>
                <c:pt idx="12">
                  <c:v>#N/A</c:v>
                </c:pt>
                <c:pt idx="13">
                  <c:v>221</c:v>
                </c:pt>
                <c:pt idx="14">
                  <c:v>#N/A</c:v>
                </c:pt>
              </c:numCache>
            </c:numRef>
          </c:val>
          <c:smooth val="0"/>
          <c:extLst>
            <c:ext xmlns:c16="http://schemas.microsoft.com/office/drawing/2014/chart" uri="{C3380CC4-5D6E-409C-BE32-E72D297353CC}">
              <c16:uniqueId val="{00000008-7983-431A-830C-1454EEF543AD}"/>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4208</c:v>
                </c:pt>
                <c:pt idx="5">
                  <c:v>3989</c:v>
                </c:pt>
                <c:pt idx="8">
                  <c:v>3805</c:v>
                </c:pt>
                <c:pt idx="11">
                  <c:v>3547</c:v>
                </c:pt>
                <c:pt idx="14">
                  <c:v>3421</c:v>
                </c:pt>
              </c:numCache>
            </c:numRef>
          </c:val>
          <c:extLst>
            <c:ext xmlns:c16="http://schemas.microsoft.com/office/drawing/2014/chart" uri="{C3380CC4-5D6E-409C-BE32-E72D297353CC}">
              <c16:uniqueId val="{00000000-C899-4189-990B-F35EA48F1BD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596</c:v>
                </c:pt>
                <c:pt idx="5">
                  <c:v>631</c:v>
                </c:pt>
                <c:pt idx="8">
                  <c:v>508</c:v>
                </c:pt>
                <c:pt idx="11">
                  <c:v>455</c:v>
                </c:pt>
                <c:pt idx="14">
                  <c:v>413</c:v>
                </c:pt>
              </c:numCache>
            </c:numRef>
          </c:val>
          <c:extLst>
            <c:ext xmlns:c16="http://schemas.microsoft.com/office/drawing/2014/chart" uri="{C3380CC4-5D6E-409C-BE32-E72D297353CC}">
              <c16:uniqueId val="{00000001-C899-4189-990B-F35EA48F1BD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1905</c:v>
                </c:pt>
                <c:pt idx="5">
                  <c:v>1431</c:v>
                </c:pt>
                <c:pt idx="8">
                  <c:v>1411</c:v>
                </c:pt>
                <c:pt idx="11">
                  <c:v>1870</c:v>
                </c:pt>
                <c:pt idx="14">
                  <c:v>2286</c:v>
                </c:pt>
              </c:numCache>
            </c:numRef>
          </c:val>
          <c:extLst>
            <c:ext xmlns:c16="http://schemas.microsoft.com/office/drawing/2014/chart" uri="{C3380CC4-5D6E-409C-BE32-E72D297353CC}">
              <c16:uniqueId val="{00000002-C899-4189-990B-F35EA48F1BD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899-4189-990B-F35EA48F1BD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899-4189-990B-F35EA48F1BD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899-4189-990B-F35EA48F1BD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132</c:v>
                </c:pt>
                <c:pt idx="3">
                  <c:v>107</c:v>
                </c:pt>
                <c:pt idx="6">
                  <c:v>48</c:v>
                </c:pt>
                <c:pt idx="9">
                  <c:v>39</c:v>
                </c:pt>
                <c:pt idx="12">
                  <c:v>117</c:v>
                </c:pt>
              </c:numCache>
            </c:numRef>
          </c:val>
          <c:extLst>
            <c:ext xmlns:c16="http://schemas.microsoft.com/office/drawing/2014/chart" uri="{C3380CC4-5D6E-409C-BE32-E72D297353CC}">
              <c16:uniqueId val="{00000006-C899-4189-990B-F35EA48F1BD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C899-4189-990B-F35EA48F1BD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1325</c:v>
                </c:pt>
                <c:pt idx="3">
                  <c:v>1267</c:v>
                </c:pt>
                <c:pt idx="6">
                  <c:v>1206</c:v>
                </c:pt>
                <c:pt idx="9">
                  <c:v>1127</c:v>
                </c:pt>
                <c:pt idx="12">
                  <c:v>1022</c:v>
                </c:pt>
              </c:numCache>
            </c:numRef>
          </c:val>
          <c:extLst>
            <c:ext xmlns:c16="http://schemas.microsoft.com/office/drawing/2014/chart" uri="{C3380CC4-5D6E-409C-BE32-E72D297353CC}">
              <c16:uniqueId val="{00000008-C899-4189-990B-F35EA48F1BD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899-4189-990B-F35EA48F1BD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5429</c:v>
                </c:pt>
                <c:pt idx="3">
                  <c:v>5148</c:v>
                </c:pt>
                <c:pt idx="6">
                  <c:v>4898</c:v>
                </c:pt>
                <c:pt idx="9">
                  <c:v>4638</c:v>
                </c:pt>
                <c:pt idx="12">
                  <c:v>4829</c:v>
                </c:pt>
              </c:numCache>
            </c:numRef>
          </c:val>
          <c:extLst>
            <c:ext xmlns:c16="http://schemas.microsoft.com/office/drawing/2014/chart" uri="{C3380CC4-5D6E-409C-BE32-E72D297353CC}">
              <c16:uniqueId val="{0000000A-C899-4189-990B-F35EA48F1BD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177</c:v>
                </c:pt>
                <c:pt idx="2">
                  <c:v>#N/A</c:v>
                </c:pt>
                <c:pt idx="3">
                  <c:v>#N/A</c:v>
                </c:pt>
                <c:pt idx="4">
                  <c:v>471</c:v>
                </c:pt>
                <c:pt idx="5">
                  <c:v>#N/A</c:v>
                </c:pt>
                <c:pt idx="6">
                  <c:v>#N/A</c:v>
                </c:pt>
                <c:pt idx="7">
                  <c:v>428</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899-4189-990B-F35EA48F1BD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703</c:v>
                </c:pt>
                <c:pt idx="1">
                  <c:v>1014</c:v>
                </c:pt>
                <c:pt idx="2">
                  <c:v>1222</c:v>
                </c:pt>
              </c:numCache>
            </c:numRef>
          </c:val>
          <c:extLst>
            <c:ext xmlns:c16="http://schemas.microsoft.com/office/drawing/2014/chart" uri="{C3380CC4-5D6E-409C-BE32-E72D297353CC}">
              <c16:uniqueId val="{00000000-330C-4ED3-89A1-574AF9DA6DF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680</c:v>
                </c:pt>
                <c:pt idx="1">
                  <c:v>830</c:v>
                </c:pt>
                <c:pt idx="2">
                  <c:v>1040</c:v>
                </c:pt>
              </c:numCache>
            </c:numRef>
          </c:val>
          <c:extLst>
            <c:ext xmlns:c16="http://schemas.microsoft.com/office/drawing/2014/chart" uri="{C3380CC4-5D6E-409C-BE32-E72D297353CC}">
              <c16:uniqueId val="{00000001-330C-4ED3-89A1-574AF9DA6DF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612</c:v>
                </c:pt>
                <c:pt idx="1">
                  <c:v>614</c:v>
                </c:pt>
                <c:pt idx="2">
                  <c:v>590</c:v>
                </c:pt>
              </c:numCache>
            </c:numRef>
          </c:val>
          <c:extLst>
            <c:ext xmlns:c16="http://schemas.microsoft.com/office/drawing/2014/chart" uri="{C3380CC4-5D6E-409C-BE32-E72D297353CC}">
              <c16:uniqueId val="{00000002-330C-4ED3-89A1-574AF9DA6DF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元利償還金の減は、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前年度と同様に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廃棄物処理事業債の減少によるものであり、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算入公債費との差し引きや、その他の項目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を含め分子構造全体で、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百万円が減額と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令和２年度は小学校プールの建設により、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地方債残高が増加している。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業が予定されているため、地方債残高が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増加すると見込</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んでいる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元利償還見込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標準財政規模の動向を注視するととも</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に、事業の重点化などにより地方債の発行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額の抑制にも努める。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anose="020B0609070205080204" pitchFamily="49" charset="-128"/>
              <a:ea typeface="ＭＳ ゴシック" panose="020B0609070205080204"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地方債残高は、これまで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地方債発行額の抑制を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進めてきたことで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減少してきたが、令和２年度は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小学校プールの新規整備事業等により地方債発行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額が増加し、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基準財政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需要額算入見込額は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百万円減少したが、充当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可能基金残高が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416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百万円増加し、分子構造全体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百万円の減となっている。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大型事業による地方債発行額の増が予定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されていることから、経常経費の見直しなどによ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って、負債額に見合った充当可能基金残高の確保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を行い、急激な将来負担比率の上昇が生じないよ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う努める。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北海道えりも町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財政調整基金（ふるさと納税寄附金分）及び減債基金残高の増により、全体額が増加したものである。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財政状況を勘案しながら、計画的な積立てと取崩しを行っていく。今後、大型事業による地方債発行額の増が予定されていることから、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減債基金残高を、将来増加が見込まれる元利償還金の財源として一定程度確保し、将来負担比率上昇の緩衝材とする。財政調整基金は、</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ふるさと納税寄附金積立分と合わせて地域振興事業に活用するとともに財源不足の調整を行う。特定目的基金については、老朽した施設</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の更新・長寿命化・廃止等による有形固定資産全体の資産価値の向上対策や、臨時的な地域振興事業の財源として活用する。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現有資産の価値や負債額を充分検証し、基金全体の残高の管理を計画的に行っていく。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公共施設等総合管理基金：令和元年度新設。これに伴い、計画が中止となった複合施設整備に係る複合施設整備基金を本基金の所属とし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た。（そのため、平成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年度は複合施設整備基金残高を計上）</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公共施設全体の適正管理を行うための費用に充当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社会福祉基金：社会福祉の増進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漁業集落排水事業償還基金：漁業集落排水事業に係る地方債の償還に要する費用に充当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中山間ふるさと・水と土保全基金：中山間地域の活性化</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社会教育振興基金：社会教育の振興・充実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公共施設等総合管理基金：利子を含んだ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公共施設の延命に要する費用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社会福祉基金：利子を含む</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百万円を積立て、社会福祉施設の整備に要する費用１百万円を取崩し。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漁業集落排水事業償還基金：利子を含んだ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百万円を積み立てたほか、地方債の償還に要する費用として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その他の基金：利子を含んだ</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公共施設等総合管理基金：公共施設の更新・長寿命化・廃止等に係る費用に充当</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その他の基金：それぞれの目的に沿って、臨時的な地域振興事業の財源として活用</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ふるさと納税寄附金の増に伴い、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百万円を積立て、ふるさと納税活用事業分として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ふるさと納税活用事業分は、地域振興のため有効に活用していく。</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財源不足分の取り崩しは、財政の収支均衡が図られるまでの応急的な対策として実施する。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中期的な地方債発行予定額、元利償還額の推移と基準財政需要額算入見込額を勘案し、住民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人当たりの実質的な公債費負担額に著し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い変動が生じないよう、計画的に基金を運用する。令和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百万円を積立て。</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今後、大型事業による地方債発行額の増に伴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元利償還金の増加が見込まれるため、住民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１</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人当たり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算入公債費等控除</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後の負担額を平準化するための財源として、長期的かつ計画的に運用する。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4,516
4,484
284.00
6,462,055
6,304,252
40,594
2,957,479
4,828,874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当町の基幹産業は漁業であり、漁獲高によって年度ごとの税収に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増減があるが、３か年平均の財税力指数はほぼ同水準で推移してい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ることから、各年度を平準化した町全体の税収に大きな変動はない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ものと考える。</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類似団体の平均指数より低い水準になっていることから、漁業、</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その他の産業の振興を図り、町民一人当たりの所得向上など財政基</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盤の強化に努める。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53522</xdr:rowOff>
    </xdr:from>
    <xdr:to>
      <xdr:col>23</xdr:col>
      <xdr:colOff>133350</xdr:colOff>
      <xdr:row>45</xdr:row>
      <xdr:rowOff>51102</xdr:rowOff>
    </xdr:to>
    <xdr:cxnSp macro="">
      <xdr:nvCxnSpPr>
        <xdr:cNvPr id="65" name="直線コネクタ 64"/>
        <xdr:cNvCxnSpPr/>
      </xdr:nvCxnSpPr>
      <xdr:spPr>
        <a:xfrm flipV="1">
          <a:off x="4953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23179</xdr:rowOff>
    </xdr:from>
    <xdr:ext cx="762000" cy="259045"/>
    <xdr:sp macro="" textlink="">
      <xdr:nvSpPr>
        <xdr:cNvPr id="66" name="財政力最小値テキスト"/>
        <xdr:cNvSpPr txBox="1"/>
      </xdr:nvSpPr>
      <xdr:spPr>
        <a:xfrm>
          <a:off x="5041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51102</xdr:rowOff>
    </xdr:from>
    <xdr:to>
      <xdr:col>24</xdr:col>
      <xdr:colOff>12700</xdr:colOff>
      <xdr:row>45</xdr:row>
      <xdr:rowOff>51102</xdr:rowOff>
    </xdr:to>
    <xdr:cxnSp macro="">
      <xdr:nvCxnSpPr>
        <xdr:cNvPr id="67" name="直線コネクタ 66"/>
        <xdr:cNvCxnSpPr/>
      </xdr:nvCxnSpPr>
      <xdr:spPr>
        <a:xfrm>
          <a:off x="4864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139899</xdr:rowOff>
    </xdr:from>
    <xdr:ext cx="762000" cy="259045"/>
    <xdr:sp macro="" textlink="">
      <xdr:nvSpPr>
        <xdr:cNvPr id="68" name="財政力最大値テキスト"/>
        <xdr:cNvSpPr txBox="1"/>
      </xdr:nvSpPr>
      <xdr:spPr>
        <a:xfrm>
          <a:off x="5041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53522</xdr:rowOff>
    </xdr:from>
    <xdr:to>
      <xdr:col>24</xdr:col>
      <xdr:colOff>12700</xdr:colOff>
      <xdr:row>35</xdr:row>
      <xdr:rowOff>53522</xdr:rowOff>
    </xdr:to>
    <xdr:cxnSp macro="">
      <xdr:nvCxnSpPr>
        <xdr:cNvPr id="69" name="直線コネクタ 68"/>
        <xdr:cNvCxnSpPr/>
      </xdr:nvCxnSpPr>
      <xdr:spPr>
        <a:xfrm>
          <a:off x="4864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107648</xdr:rowOff>
    </xdr:from>
    <xdr:to>
      <xdr:col>23</xdr:col>
      <xdr:colOff>133350</xdr:colOff>
      <xdr:row>44</xdr:row>
      <xdr:rowOff>107648</xdr:rowOff>
    </xdr:to>
    <xdr:cxnSp macro="">
      <xdr:nvCxnSpPr>
        <xdr:cNvPr id="70" name="直線コネクタ 69"/>
        <xdr:cNvCxnSpPr/>
      </xdr:nvCxnSpPr>
      <xdr:spPr>
        <a:xfrm>
          <a:off x="4114800" y="76514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50394</xdr:rowOff>
    </xdr:from>
    <xdr:ext cx="762000" cy="259045"/>
    <xdr:sp macro="" textlink="">
      <xdr:nvSpPr>
        <xdr:cNvPr id="71" name="財政力平均値テキスト"/>
        <xdr:cNvSpPr txBox="1"/>
      </xdr:nvSpPr>
      <xdr:spPr>
        <a:xfrm>
          <a:off x="5041900" y="74227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72" name="フローチャート: 判断 71"/>
        <xdr:cNvSpPr/>
      </xdr:nvSpPr>
      <xdr:spPr>
        <a:xfrm>
          <a:off x="4902200" y="7577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107648</xdr:rowOff>
    </xdr:from>
    <xdr:to>
      <xdr:col>19</xdr:col>
      <xdr:colOff>133350</xdr:colOff>
      <xdr:row>44</xdr:row>
      <xdr:rowOff>107648</xdr:rowOff>
    </xdr:to>
    <xdr:cxnSp macro="">
      <xdr:nvCxnSpPr>
        <xdr:cNvPr id="73" name="直線コネクタ 72"/>
        <xdr:cNvCxnSpPr/>
      </xdr:nvCxnSpPr>
      <xdr:spPr>
        <a:xfrm>
          <a:off x="3225800" y="76514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45357</xdr:rowOff>
    </xdr:from>
    <xdr:to>
      <xdr:col>19</xdr:col>
      <xdr:colOff>184150</xdr:colOff>
      <xdr:row>44</xdr:row>
      <xdr:rowOff>146957</xdr:rowOff>
    </xdr:to>
    <xdr:sp macro="" textlink="">
      <xdr:nvSpPr>
        <xdr:cNvPr id="74" name="フローチャート: 判断 73"/>
        <xdr:cNvSpPr/>
      </xdr:nvSpPr>
      <xdr:spPr>
        <a:xfrm>
          <a:off x="4064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157134</xdr:rowOff>
    </xdr:from>
    <xdr:ext cx="736600" cy="259045"/>
    <xdr:sp macro="" textlink="">
      <xdr:nvSpPr>
        <xdr:cNvPr id="75" name="テキスト ボックス 74"/>
        <xdr:cNvSpPr txBox="1"/>
      </xdr:nvSpPr>
      <xdr:spPr>
        <a:xfrm>
          <a:off x="3733800" y="735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107648</xdr:rowOff>
    </xdr:from>
    <xdr:to>
      <xdr:col>15</xdr:col>
      <xdr:colOff>82550</xdr:colOff>
      <xdr:row>44</xdr:row>
      <xdr:rowOff>119138</xdr:rowOff>
    </xdr:to>
    <xdr:cxnSp macro="">
      <xdr:nvCxnSpPr>
        <xdr:cNvPr id="76" name="直線コネクタ 75"/>
        <xdr:cNvCxnSpPr/>
      </xdr:nvCxnSpPr>
      <xdr:spPr>
        <a:xfrm flipV="1">
          <a:off x="2336800" y="76514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45357</xdr:rowOff>
    </xdr:from>
    <xdr:to>
      <xdr:col>15</xdr:col>
      <xdr:colOff>133350</xdr:colOff>
      <xdr:row>44</xdr:row>
      <xdr:rowOff>146957</xdr:rowOff>
    </xdr:to>
    <xdr:sp macro="" textlink="">
      <xdr:nvSpPr>
        <xdr:cNvPr id="77" name="フローチャート: 判断 76"/>
        <xdr:cNvSpPr/>
      </xdr:nvSpPr>
      <xdr:spPr>
        <a:xfrm>
          <a:off x="3175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157134</xdr:rowOff>
    </xdr:from>
    <xdr:ext cx="762000" cy="259045"/>
    <xdr:sp macro="" textlink="">
      <xdr:nvSpPr>
        <xdr:cNvPr id="78" name="テキスト ボックス 77"/>
        <xdr:cNvSpPr txBox="1"/>
      </xdr:nvSpPr>
      <xdr:spPr>
        <a:xfrm>
          <a:off x="2844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119138</xdr:rowOff>
    </xdr:from>
    <xdr:to>
      <xdr:col>11</xdr:col>
      <xdr:colOff>31750</xdr:colOff>
      <xdr:row>44</xdr:row>
      <xdr:rowOff>119138</xdr:rowOff>
    </xdr:to>
    <xdr:cxnSp macro="">
      <xdr:nvCxnSpPr>
        <xdr:cNvPr id="79" name="直線コネクタ 78"/>
        <xdr:cNvCxnSpPr/>
      </xdr:nvCxnSpPr>
      <xdr:spPr>
        <a:xfrm>
          <a:off x="1447800" y="766293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45357</xdr:rowOff>
    </xdr:from>
    <xdr:to>
      <xdr:col>11</xdr:col>
      <xdr:colOff>82550</xdr:colOff>
      <xdr:row>44</xdr:row>
      <xdr:rowOff>146957</xdr:rowOff>
    </xdr:to>
    <xdr:sp macro="" textlink="">
      <xdr:nvSpPr>
        <xdr:cNvPr id="80" name="フローチャート: 判断 79"/>
        <xdr:cNvSpPr/>
      </xdr:nvSpPr>
      <xdr:spPr>
        <a:xfrm>
          <a:off x="2286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157134</xdr:rowOff>
    </xdr:from>
    <xdr:ext cx="762000" cy="259045"/>
    <xdr:sp macro="" textlink="">
      <xdr:nvSpPr>
        <xdr:cNvPr id="81" name="テキスト ボックス 80"/>
        <xdr:cNvSpPr txBox="1"/>
      </xdr:nvSpPr>
      <xdr:spPr>
        <a:xfrm>
          <a:off x="1955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45357</xdr:rowOff>
    </xdr:from>
    <xdr:to>
      <xdr:col>7</xdr:col>
      <xdr:colOff>31750</xdr:colOff>
      <xdr:row>44</xdr:row>
      <xdr:rowOff>146957</xdr:rowOff>
    </xdr:to>
    <xdr:sp macro="" textlink="">
      <xdr:nvSpPr>
        <xdr:cNvPr id="82" name="フローチャート: 判断 81"/>
        <xdr:cNvSpPr/>
      </xdr:nvSpPr>
      <xdr:spPr>
        <a:xfrm>
          <a:off x="1397000" y="758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157134</xdr:rowOff>
    </xdr:from>
    <xdr:ext cx="762000" cy="259045"/>
    <xdr:sp macro="" textlink="">
      <xdr:nvSpPr>
        <xdr:cNvPr id="83" name="テキスト ボックス 82"/>
        <xdr:cNvSpPr txBox="1"/>
      </xdr:nvSpPr>
      <xdr:spPr>
        <a:xfrm>
          <a:off x="1066800" y="735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56848</xdr:rowOff>
    </xdr:from>
    <xdr:to>
      <xdr:col>23</xdr:col>
      <xdr:colOff>184150</xdr:colOff>
      <xdr:row>44</xdr:row>
      <xdr:rowOff>158448</xdr:rowOff>
    </xdr:to>
    <xdr:sp macro="" textlink="">
      <xdr:nvSpPr>
        <xdr:cNvPr id="89" name="楕円 88"/>
        <xdr:cNvSpPr/>
      </xdr:nvSpPr>
      <xdr:spPr>
        <a:xfrm>
          <a:off x="49022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164694</xdr:rowOff>
    </xdr:from>
    <xdr:ext cx="762000" cy="259045"/>
    <xdr:sp macro="" textlink="">
      <xdr:nvSpPr>
        <xdr:cNvPr id="90" name="財政力該当値テキスト"/>
        <xdr:cNvSpPr txBox="1"/>
      </xdr:nvSpPr>
      <xdr:spPr>
        <a:xfrm>
          <a:off x="5041900" y="7537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56848</xdr:rowOff>
    </xdr:from>
    <xdr:to>
      <xdr:col>19</xdr:col>
      <xdr:colOff>184150</xdr:colOff>
      <xdr:row>44</xdr:row>
      <xdr:rowOff>158448</xdr:rowOff>
    </xdr:to>
    <xdr:sp macro="" textlink="">
      <xdr:nvSpPr>
        <xdr:cNvPr id="91" name="楕円 90"/>
        <xdr:cNvSpPr/>
      </xdr:nvSpPr>
      <xdr:spPr>
        <a:xfrm>
          <a:off x="4064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143225</xdr:rowOff>
    </xdr:from>
    <xdr:ext cx="736600" cy="259045"/>
    <xdr:sp macro="" textlink="">
      <xdr:nvSpPr>
        <xdr:cNvPr id="92" name="テキスト ボックス 91"/>
        <xdr:cNvSpPr txBox="1"/>
      </xdr:nvSpPr>
      <xdr:spPr>
        <a:xfrm>
          <a:off x="3733800" y="7687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56848</xdr:rowOff>
    </xdr:from>
    <xdr:to>
      <xdr:col>15</xdr:col>
      <xdr:colOff>133350</xdr:colOff>
      <xdr:row>44</xdr:row>
      <xdr:rowOff>158448</xdr:rowOff>
    </xdr:to>
    <xdr:sp macro="" textlink="">
      <xdr:nvSpPr>
        <xdr:cNvPr id="93" name="楕円 92"/>
        <xdr:cNvSpPr/>
      </xdr:nvSpPr>
      <xdr:spPr>
        <a:xfrm>
          <a:off x="3175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143225</xdr:rowOff>
    </xdr:from>
    <xdr:ext cx="762000" cy="259045"/>
    <xdr:sp macro="" textlink="">
      <xdr:nvSpPr>
        <xdr:cNvPr id="94" name="テキスト ボックス 93"/>
        <xdr:cNvSpPr txBox="1"/>
      </xdr:nvSpPr>
      <xdr:spPr>
        <a:xfrm>
          <a:off x="2844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68338</xdr:rowOff>
    </xdr:from>
    <xdr:to>
      <xdr:col>11</xdr:col>
      <xdr:colOff>82550</xdr:colOff>
      <xdr:row>44</xdr:row>
      <xdr:rowOff>169938</xdr:rowOff>
    </xdr:to>
    <xdr:sp macro="" textlink="">
      <xdr:nvSpPr>
        <xdr:cNvPr id="95" name="楕円 94"/>
        <xdr:cNvSpPr/>
      </xdr:nvSpPr>
      <xdr:spPr>
        <a:xfrm>
          <a:off x="2286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154715</xdr:rowOff>
    </xdr:from>
    <xdr:ext cx="762000" cy="259045"/>
    <xdr:sp macro="" textlink="">
      <xdr:nvSpPr>
        <xdr:cNvPr id="96" name="テキスト ボックス 95"/>
        <xdr:cNvSpPr txBox="1"/>
      </xdr:nvSpPr>
      <xdr:spPr>
        <a:xfrm>
          <a:off x="1955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68338</xdr:rowOff>
    </xdr:from>
    <xdr:to>
      <xdr:col>7</xdr:col>
      <xdr:colOff>31750</xdr:colOff>
      <xdr:row>44</xdr:row>
      <xdr:rowOff>169938</xdr:rowOff>
    </xdr:to>
    <xdr:sp macro="" textlink="">
      <xdr:nvSpPr>
        <xdr:cNvPr id="97" name="楕円 96"/>
        <xdr:cNvSpPr/>
      </xdr:nvSpPr>
      <xdr:spPr>
        <a:xfrm>
          <a:off x="1397000" y="7612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154715</xdr:rowOff>
    </xdr:from>
    <xdr:ext cx="762000" cy="259045"/>
    <xdr:sp macro="" textlink="">
      <xdr:nvSpPr>
        <xdr:cNvPr id="98" name="テキスト ボックス 97"/>
        <xdr:cNvSpPr txBox="1"/>
      </xdr:nvSpPr>
      <xdr:spPr>
        <a:xfrm>
          <a:off x="1066800" y="7698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当町は、町立の高等学校と保育所を運営しているため、例年、類</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似団体の平均値より高い状況が続いている。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令和２年度の比率の改</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善は、人件費及び公債費の減と普通交付税の増によるものであるが、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人件費については、退職手当組合普通負担金の納付特例の対象とな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り、本来納付する約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百万円が一時的に減となっている状況である。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退職手当組合負担金の増や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普通交付税の減少等による経常</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収支比率の悪化が懸念されることから、事務事業の見直し・重点化</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や職員数の適正管理などを引き続き行い、歳出の削減に努める。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5" name="直線コネクタ 114"/>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6" name="テキスト ボックス 115"/>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7" name="直線コネクタ 116"/>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8" name="テキスト ボックス 117"/>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9" name="直線コネクタ 118"/>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20" name="テキスト ボックス 119"/>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1" name="直線コネクタ 120"/>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2" name="テキスト ボックス 121"/>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3" name="直線コネクタ 122"/>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4" name="テキスト ボックス 123"/>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5" name="直線コネクタ 124"/>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6" name="テキスト ボックス 125"/>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68</xdr:row>
      <xdr:rowOff>29210</xdr:rowOff>
    </xdr:to>
    <xdr:cxnSp macro="">
      <xdr:nvCxnSpPr>
        <xdr:cNvPr id="130" name="直線コネクタ 129"/>
        <xdr:cNvCxnSpPr/>
      </xdr:nvCxnSpPr>
      <xdr:spPr>
        <a:xfrm flipV="1">
          <a:off x="4953000" y="10022840"/>
          <a:ext cx="0" cy="16649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31"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2" name="直線コネクタ 131"/>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33"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4" name="直線コネクタ 133"/>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162560</xdr:rowOff>
    </xdr:from>
    <xdr:to>
      <xdr:col>23</xdr:col>
      <xdr:colOff>133350</xdr:colOff>
      <xdr:row>65</xdr:row>
      <xdr:rowOff>98878</xdr:rowOff>
    </xdr:to>
    <xdr:cxnSp macro="">
      <xdr:nvCxnSpPr>
        <xdr:cNvPr id="135" name="直線コネクタ 134"/>
        <xdr:cNvCxnSpPr/>
      </xdr:nvCxnSpPr>
      <xdr:spPr>
        <a:xfrm flipV="1">
          <a:off x="4114800" y="10963910"/>
          <a:ext cx="838200" cy="279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103250</xdr:rowOff>
    </xdr:from>
    <xdr:ext cx="762000" cy="259045"/>
    <xdr:sp macro="" textlink="">
      <xdr:nvSpPr>
        <xdr:cNvPr id="136" name="財政構造の弾力性平均値テキスト"/>
        <xdr:cNvSpPr txBox="1"/>
      </xdr:nvSpPr>
      <xdr:spPr>
        <a:xfrm>
          <a:off x="5041900" y="10561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86723</xdr:rowOff>
    </xdr:from>
    <xdr:to>
      <xdr:col>23</xdr:col>
      <xdr:colOff>184150</xdr:colOff>
      <xdr:row>63</xdr:row>
      <xdr:rowOff>16873</xdr:rowOff>
    </xdr:to>
    <xdr:sp macro="" textlink="">
      <xdr:nvSpPr>
        <xdr:cNvPr id="137" name="フローチャート: 判断 136"/>
        <xdr:cNvSpPr/>
      </xdr:nvSpPr>
      <xdr:spPr>
        <a:xfrm>
          <a:off x="4902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98878</xdr:rowOff>
    </xdr:from>
    <xdr:to>
      <xdr:col>19</xdr:col>
      <xdr:colOff>133350</xdr:colOff>
      <xdr:row>66</xdr:row>
      <xdr:rowOff>23949</xdr:rowOff>
    </xdr:to>
    <xdr:cxnSp macro="">
      <xdr:nvCxnSpPr>
        <xdr:cNvPr id="138" name="直線コネクタ 137"/>
        <xdr:cNvCxnSpPr/>
      </xdr:nvCxnSpPr>
      <xdr:spPr>
        <a:xfrm flipV="1">
          <a:off x="3225800" y="11243128"/>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131535</xdr:rowOff>
    </xdr:from>
    <xdr:to>
      <xdr:col>19</xdr:col>
      <xdr:colOff>184150</xdr:colOff>
      <xdr:row>63</xdr:row>
      <xdr:rowOff>61685</xdr:rowOff>
    </xdr:to>
    <xdr:sp macro="" textlink="">
      <xdr:nvSpPr>
        <xdr:cNvPr id="139" name="フローチャート: 判断 138"/>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71862</xdr:rowOff>
    </xdr:from>
    <xdr:ext cx="736600" cy="259045"/>
    <xdr:sp macro="" textlink="">
      <xdr:nvSpPr>
        <xdr:cNvPr id="140" name="テキスト ボックス 139"/>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23949</xdr:rowOff>
    </xdr:from>
    <xdr:to>
      <xdr:col>15</xdr:col>
      <xdr:colOff>82550</xdr:colOff>
      <xdr:row>66</xdr:row>
      <xdr:rowOff>82550</xdr:rowOff>
    </xdr:to>
    <xdr:cxnSp macro="">
      <xdr:nvCxnSpPr>
        <xdr:cNvPr id="141" name="直線コネクタ 140"/>
        <xdr:cNvCxnSpPr/>
      </xdr:nvCxnSpPr>
      <xdr:spPr>
        <a:xfrm flipV="1">
          <a:off x="2336800" y="11339649"/>
          <a:ext cx="8890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110853</xdr:rowOff>
    </xdr:from>
    <xdr:to>
      <xdr:col>15</xdr:col>
      <xdr:colOff>133350</xdr:colOff>
      <xdr:row>63</xdr:row>
      <xdr:rowOff>41003</xdr:rowOff>
    </xdr:to>
    <xdr:sp macro="" textlink="">
      <xdr:nvSpPr>
        <xdr:cNvPr id="142" name="フローチャート: 判断 141"/>
        <xdr:cNvSpPr/>
      </xdr:nvSpPr>
      <xdr:spPr>
        <a:xfrm>
          <a:off x="3175000" y="10740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51180</xdr:rowOff>
    </xdr:from>
    <xdr:ext cx="762000" cy="259045"/>
    <xdr:sp macro="" textlink="">
      <xdr:nvSpPr>
        <xdr:cNvPr id="143" name="テキスト ボックス 142"/>
        <xdr:cNvSpPr txBox="1"/>
      </xdr:nvSpPr>
      <xdr:spPr>
        <a:xfrm>
          <a:off x="2844800" y="10509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94524</xdr:rowOff>
    </xdr:from>
    <xdr:to>
      <xdr:col>11</xdr:col>
      <xdr:colOff>31750</xdr:colOff>
      <xdr:row>66</xdr:row>
      <xdr:rowOff>82550</xdr:rowOff>
    </xdr:to>
    <xdr:cxnSp macro="">
      <xdr:nvCxnSpPr>
        <xdr:cNvPr id="144" name="直線コネクタ 143"/>
        <xdr:cNvCxnSpPr/>
      </xdr:nvCxnSpPr>
      <xdr:spPr>
        <a:xfrm>
          <a:off x="1447800" y="11067324"/>
          <a:ext cx="889000" cy="330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55699</xdr:rowOff>
    </xdr:from>
    <xdr:to>
      <xdr:col>11</xdr:col>
      <xdr:colOff>82550</xdr:colOff>
      <xdr:row>62</xdr:row>
      <xdr:rowOff>157299</xdr:rowOff>
    </xdr:to>
    <xdr:sp macro="" textlink="">
      <xdr:nvSpPr>
        <xdr:cNvPr id="145" name="フローチャート: 判断 144"/>
        <xdr:cNvSpPr/>
      </xdr:nvSpPr>
      <xdr:spPr>
        <a:xfrm>
          <a:off x="2286000" y="1068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167476</xdr:rowOff>
    </xdr:from>
    <xdr:ext cx="762000" cy="259045"/>
    <xdr:sp macro="" textlink="">
      <xdr:nvSpPr>
        <xdr:cNvPr id="146" name="テキスト ボックス 145"/>
        <xdr:cNvSpPr txBox="1"/>
      </xdr:nvSpPr>
      <xdr:spPr>
        <a:xfrm>
          <a:off x="1955800" y="10454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154759</xdr:rowOff>
    </xdr:from>
    <xdr:to>
      <xdr:col>7</xdr:col>
      <xdr:colOff>31750</xdr:colOff>
      <xdr:row>62</xdr:row>
      <xdr:rowOff>84909</xdr:rowOff>
    </xdr:to>
    <xdr:sp macro="" textlink="">
      <xdr:nvSpPr>
        <xdr:cNvPr id="147" name="フローチャート: 判断 146"/>
        <xdr:cNvSpPr/>
      </xdr:nvSpPr>
      <xdr:spPr>
        <a:xfrm>
          <a:off x="1397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95086</xdr:rowOff>
    </xdr:from>
    <xdr:ext cx="762000" cy="259045"/>
    <xdr:sp macro="" textlink="">
      <xdr:nvSpPr>
        <xdr:cNvPr id="148" name="テキスト ボックス 147"/>
        <xdr:cNvSpPr txBox="1"/>
      </xdr:nvSpPr>
      <xdr:spPr>
        <a:xfrm>
          <a:off x="1066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111760</xdr:rowOff>
    </xdr:from>
    <xdr:to>
      <xdr:col>23</xdr:col>
      <xdr:colOff>184150</xdr:colOff>
      <xdr:row>64</xdr:row>
      <xdr:rowOff>41910</xdr:rowOff>
    </xdr:to>
    <xdr:sp macro="" textlink="">
      <xdr:nvSpPr>
        <xdr:cNvPr id="154" name="楕円 153"/>
        <xdr:cNvSpPr/>
      </xdr:nvSpPr>
      <xdr:spPr>
        <a:xfrm>
          <a:off x="4902200" y="1091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83837</xdr:rowOff>
    </xdr:from>
    <xdr:ext cx="762000" cy="259045"/>
    <xdr:sp macro="" textlink="">
      <xdr:nvSpPr>
        <xdr:cNvPr id="155" name="財政構造の弾力性該当値テキスト"/>
        <xdr:cNvSpPr txBox="1"/>
      </xdr:nvSpPr>
      <xdr:spPr>
        <a:xfrm>
          <a:off x="5041900" y="10885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48078</xdr:rowOff>
    </xdr:from>
    <xdr:to>
      <xdr:col>19</xdr:col>
      <xdr:colOff>184150</xdr:colOff>
      <xdr:row>65</xdr:row>
      <xdr:rowOff>149678</xdr:rowOff>
    </xdr:to>
    <xdr:sp macro="" textlink="">
      <xdr:nvSpPr>
        <xdr:cNvPr id="156" name="楕円 155"/>
        <xdr:cNvSpPr/>
      </xdr:nvSpPr>
      <xdr:spPr>
        <a:xfrm>
          <a:off x="4064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134455</xdr:rowOff>
    </xdr:from>
    <xdr:ext cx="736600" cy="259045"/>
    <xdr:sp macro="" textlink="">
      <xdr:nvSpPr>
        <xdr:cNvPr id="157" name="テキスト ボックス 156"/>
        <xdr:cNvSpPr txBox="1"/>
      </xdr:nvSpPr>
      <xdr:spPr>
        <a:xfrm>
          <a:off x="3733800" y="1127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144599</xdr:rowOff>
    </xdr:from>
    <xdr:to>
      <xdr:col>15</xdr:col>
      <xdr:colOff>133350</xdr:colOff>
      <xdr:row>66</xdr:row>
      <xdr:rowOff>74749</xdr:rowOff>
    </xdr:to>
    <xdr:sp macro="" textlink="">
      <xdr:nvSpPr>
        <xdr:cNvPr id="158" name="楕円 157"/>
        <xdr:cNvSpPr/>
      </xdr:nvSpPr>
      <xdr:spPr>
        <a:xfrm>
          <a:off x="3175000" y="1128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59526</xdr:rowOff>
    </xdr:from>
    <xdr:ext cx="762000" cy="259045"/>
    <xdr:sp macro="" textlink="">
      <xdr:nvSpPr>
        <xdr:cNvPr id="159" name="テキスト ボックス 158"/>
        <xdr:cNvSpPr txBox="1"/>
      </xdr:nvSpPr>
      <xdr:spPr>
        <a:xfrm>
          <a:off x="2844800" y="1137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31750</xdr:rowOff>
    </xdr:from>
    <xdr:to>
      <xdr:col>11</xdr:col>
      <xdr:colOff>82550</xdr:colOff>
      <xdr:row>66</xdr:row>
      <xdr:rowOff>133350</xdr:rowOff>
    </xdr:to>
    <xdr:sp macro="" textlink="">
      <xdr:nvSpPr>
        <xdr:cNvPr id="160" name="楕円 159"/>
        <xdr:cNvSpPr/>
      </xdr:nvSpPr>
      <xdr:spPr>
        <a:xfrm>
          <a:off x="2286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118127</xdr:rowOff>
    </xdr:from>
    <xdr:ext cx="762000" cy="259045"/>
    <xdr:sp macro="" textlink="">
      <xdr:nvSpPr>
        <xdr:cNvPr id="161" name="テキスト ボックス 160"/>
        <xdr:cNvSpPr txBox="1"/>
      </xdr:nvSpPr>
      <xdr:spPr>
        <a:xfrm>
          <a:off x="1955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43724</xdr:rowOff>
    </xdr:from>
    <xdr:to>
      <xdr:col>7</xdr:col>
      <xdr:colOff>31750</xdr:colOff>
      <xdr:row>64</xdr:row>
      <xdr:rowOff>145324</xdr:rowOff>
    </xdr:to>
    <xdr:sp macro="" textlink="">
      <xdr:nvSpPr>
        <xdr:cNvPr id="162" name="楕円 161"/>
        <xdr:cNvSpPr/>
      </xdr:nvSpPr>
      <xdr:spPr>
        <a:xfrm>
          <a:off x="1397000" y="1101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130101</xdr:rowOff>
    </xdr:from>
    <xdr:ext cx="762000" cy="259045"/>
    <xdr:sp macro="" textlink="">
      <xdr:nvSpPr>
        <xdr:cNvPr id="163" name="テキスト ボックス 162"/>
        <xdr:cNvSpPr txBox="1"/>
      </xdr:nvSpPr>
      <xdr:spPr>
        <a:xfrm>
          <a:off x="1066800" y="1110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[455,828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人件費、物件費及び維持補修費の全てが増加している。物件費は、</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ＧＩＧＡスクール構想に基づくタブレットの購入費用、維持補修費</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は、道路維持に要する費用の増が主な要因となっている。物件費の</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急伸は一時的なものであると捉えているが、これら３つの費用に係</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る平均的な決算額の水準は上昇していくものと考えている。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人口減少により、住民１人当たりに要する費用は更に割高になる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ことから、引き続き事務事業の見直しを進め経費節減に努める。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80" name="直線コネクタ 179"/>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1" name="テキスト ボックス 180"/>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2" name="直線コネクタ 181"/>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3" name="テキスト ボックス 182"/>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4" name="直線コネクタ 183"/>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5" name="テキスト ボックス 184"/>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6" name="直線コネクタ 185"/>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7" name="テキスト ボックス 186"/>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8" name="直線コネクタ 187"/>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9" name="テキスト ボックス 188"/>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90" name="直線コネクタ 189"/>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1" name="テキスト ボックス 190"/>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2" name="直線コネクタ 19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3" name="テキスト ボックス 19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121176</xdr:rowOff>
    </xdr:from>
    <xdr:to>
      <xdr:col>23</xdr:col>
      <xdr:colOff>133350</xdr:colOff>
      <xdr:row>88</xdr:row>
      <xdr:rowOff>142748</xdr:rowOff>
    </xdr:to>
    <xdr:cxnSp macro="">
      <xdr:nvCxnSpPr>
        <xdr:cNvPr id="195" name="直線コネクタ 194"/>
        <xdr:cNvCxnSpPr/>
      </xdr:nvCxnSpPr>
      <xdr:spPr>
        <a:xfrm flipV="1">
          <a:off x="4953000" y="13665726"/>
          <a:ext cx="0" cy="1564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114825</xdr:rowOff>
    </xdr:from>
    <xdr:ext cx="762000" cy="259045"/>
    <xdr:sp macro="" textlink="">
      <xdr:nvSpPr>
        <xdr:cNvPr id="196" name="人件費・物件費等の状況最小値テキスト"/>
        <xdr:cNvSpPr txBox="1"/>
      </xdr:nvSpPr>
      <xdr:spPr>
        <a:xfrm>
          <a:off x="5041900" y="1520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1,594,231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142748</xdr:rowOff>
    </xdr:from>
    <xdr:to>
      <xdr:col>24</xdr:col>
      <xdr:colOff>12700</xdr:colOff>
      <xdr:row>88</xdr:row>
      <xdr:rowOff>142748</xdr:rowOff>
    </xdr:to>
    <xdr:cxnSp macro="">
      <xdr:nvCxnSpPr>
        <xdr:cNvPr id="197" name="直線コネクタ 196"/>
        <xdr:cNvCxnSpPr/>
      </xdr:nvCxnSpPr>
      <xdr:spPr>
        <a:xfrm>
          <a:off x="4864100" y="1523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36103</xdr:rowOff>
    </xdr:from>
    <xdr:ext cx="762000" cy="259045"/>
    <xdr:sp macro="" textlink="">
      <xdr:nvSpPr>
        <xdr:cNvPr id="198" name="人件費・物件費等の状況最大値テキスト"/>
        <xdr:cNvSpPr txBox="1"/>
      </xdr:nvSpPr>
      <xdr:spPr>
        <a:xfrm>
          <a:off x="5041900" y="1340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121176</xdr:rowOff>
    </xdr:from>
    <xdr:to>
      <xdr:col>24</xdr:col>
      <xdr:colOff>12700</xdr:colOff>
      <xdr:row>79</xdr:row>
      <xdr:rowOff>121176</xdr:rowOff>
    </xdr:to>
    <xdr:cxnSp macro="">
      <xdr:nvCxnSpPr>
        <xdr:cNvPr id="199" name="直線コネクタ 198"/>
        <xdr:cNvCxnSpPr/>
      </xdr:nvCxnSpPr>
      <xdr:spPr>
        <a:xfrm>
          <a:off x="4864100" y="13665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152329</xdr:rowOff>
    </xdr:from>
    <xdr:to>
      <xdr:col>23</xdr:col>
      <xdr:colOff>133350</xdr:colOff>
      <xdr:row>81</xdr:row>
      <xdr:rowOff>34818</xdr:rowOff>
    </xdr:to>
    <xdr:cxnSp macro="">
      <xdr:nvCxnSpPr>
        <xdr:cNvPr id="200" name="直線コネクタ 199"/>
        <xdr:cNvCxnSpPr/>
      </xdr:nvCxnSpPr>
      <xdr:spPr>
        <a:xfrm>
          <a:off x="4114800" y="13868329"/>
          <a:ext cx="838200" cy="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140971</xdr:rowOff>
    </xdr:from>
    <xdr:ext cx="762000" cy="259045"/>
    <xdr:sp macro="" textlink="">
      <xdr:nvSpPr>
        <xdr:cNvPr id="201" name="人件費・物件費等の状況平均値テキスト"/>
        <xdr:cNvSpPr txBox="1"/>
      </xdr:nvSpPr>
      <xdr:spPr>
        <a:xfrm>
          <a:off x="5041900" y="13856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168894</xdr:rowOff>
    </xdr:from>
    <xdr:to>
      <xdr:col>23</xdr:col>
      <xdr:colOff>184150</xdr:colOff>
      <xdr:row>81</xdr:row>
      <xdr:rowOff>99044</xdr:rowOff>
    </xdr:to>
    <xdr:sp macro="" textlink="">
      <xdr:nvSpPr>
        <xdr:cNvPr id="202" name="フローチャート: 判断 201"/>
        <xdr:cNvSpPr/>
      </xdr:nvSpPr>
      <xdr:spPr>
        <a:xfrm>
          <a:off x="49022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124595</xdr:rowOff>
    </xdr:from>
    <xdr:to>
      <xdr:col>19</xdr:col>
      <xdr:colOff>133350</xdr:colOff>
      <xdr:row>80</xdr:row>
      <xdr:rowOff>152329</xdr:rowOff>
    </xdr:to>
    <xdr:cxnSp macro="">
      <xdr:nvCxnSpPr>
        <xdr:cNvPr id="203" name="直線コネクタ 202"/>
        <xdr:cNvCxnSpPr/>
      </xdr:nvCxnSpPr>
      <xdr:spPr>
        <a:xfrm>
          <a:off x="3225800" y="13840595"/>
          <a:ext cx="889000" cy="27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123935</xdr:rowOff>
    </xdr:from>
    <xdr:to>
      <xdr:col>19</xdr:col>
      <xdr:colOff>184150</xdr:colOff>
      <xdr:row>81</xdr:row>
      <xdr:rowOff>54085</xdr:rowOff>
    </xdr:to>
    <xdr:sp macro="" textlink="">
      <xdr:nvSpPr>
        <xdr:cNvPr id="204" name="フローチャート: 判断 203"/>
        <xdr:cNvSpPr/>
      </xdr:nvSpPr>
      <xdr:spPr>
        <a:xfrm>
          <a:off x="4064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38862</xdr:rowOff>
    </xdr:from>
    <xdr:ext cx="736600" cy="259045"/>
    <xdr:sp macro="" textlink="">
      <xdr:nvSpPr>
        <xdr:cNvPr id="205" name="テキスト ボックス 204"/>
        <xdr:cNvSpPr txBox="1"/>
      </xdr:nvSpPr>
      <xdr:spPr>
        <a:xfrm>
          <a:off x="3733800" y="13926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109074</xdr:rowOff>
    </xdr:from>
    <xdr:to>
      <xdr:col>15</xdr:col>
      <xdr:colOff>82550</xdr:colOff>
      <xdr:row>80</xdr:row>
      <xdr:rowOff>124595</xdr:rowOff>
    </xdr:to>
    <xdr:cxnSp macro="">
      <xdr:nvCxnSpPr>
        <xdr:cNvPr id="206" name="直線コネクタ 205"/>
        <xdr:cNvCxnSpPr/>
      </xdr:nvCxnSpPr>
      <xdr:spPr>
        <a:xfrm>
          <a:off x="2336800" y="13825074"/>
          <a:ext cx="889000" cy="15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113081</xdr:rowOff>
    </xdr:from>
    <xdr:to>
      <xdr:col>15</xdr:col>
      <xdr:colOff>133350</xdr:colOff>
      <xdr:row>81</xdr:row>
      <xdr:rowOff>43231</xdr:rowOff>
    </xdr:to>
    <xdr:sp macro="" textlink="">
      <xdr:nvSpPr>
        <xdr:cNvPr id="207" name="フローチャート: 判断 206"/>
        <xdr:cNvSpPr/>
      </xdr:nvSpPr>
      <xdr:spPr>
        <a:xfrm>
          <a:off x="3175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28008</xdr:rowOff>
    </xdr:from>
    <xdr:ext cx="762000" cy="259045"/>
    <xdr:sp macro="" textlink="">
      <xdr:nvSpPr>
        <xdr:cNvPr id="208" name="テキスト ボックス 207"/>
        <xdr:cNvSpPr txBox="1"/>
      </xdr:nvSpPr>
      <xdr:spPr>
        <a:xfrm>
          <a:off x="2844800" y="1391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102026</xdr:rowOff>
    </xdr:from>
    <xdr:to>
      <xdr:col>11</xdr:col>
      <xdr:colOff>31750</xdr:colOff>
      <xdr:row>80</xdr:row>
      <xdr:rowOff>109074</xdr:rowOff>
    </xdr:to>
    <xdr:cxnSp macro="">
      <xdr:nvCxnSpPr>
        <xdr:cNvPr id="209" name="直線コネクタ 208"/>
        <xdr:cNvCxnSpPr/>
      </xdr:nvCxnSpPr>
      <xdr:spPr>
        <a:xfrm>
          <a:off x="1447800" y="13818026"/>
          <a:ext cx="889000" cy="7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106552</xdr:rowOff>
    </xdr:from>
    <xdr:to>
      <xdr:col>11</xdr:col>
      <xdr:colOff>82550</xdr:colOff>
      <xdr:row>81</xdr:row>
      <xdr:rowOff>36702</xdr:rowOff>
    </xdr:to>
    <xdr:sp macro="" textlink="">
      <xdr:nvSpPr>
        <xdr:cNvPr id="210" name="フローチャート: 判断 209"/>
        <xdr:cNvSpPr/>
      </xdr:nvSpPr>
      <xdr:spPr>
        <a:xfrm>
          <a:off x="2286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21479</xdr:rowOff>
    </xdr:from>
    <xdr:ext cx="762000" cy="259045"/>
    <xdr:sp macro="" textlink="">
      <xdr:nvSpPr>
        <xdr:cNvPr id="211" name="テキスト ボックス 210"/>
        <xdr:cNvSpPr txBox="1"/>
      </xdr:nvSpPr>
      <xdr:spPr>
        <a:xfrm>
          <a:off x="1955800" y="1390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99825</xdr:rowOff>
    </xdr:from>
    <xdr:to>
      <xdr:col>7</xdr:col>
      <xdr:colOff>31750</xdr:colOff>
      <xdr:row>81</xdr:row>
      <xdr:rowOff>29975</xdr:rowOff>
    </xdr:to>
    <xdr:sp macro="" textlink="">
      <xdr:nvSpPr>
        <xdr:cNvPr id="212" name="フローチャート: 判断 211"/>
        <xdr:cNvSpPr/>
      </xdr:nvSpPr>
      <xdr:spPr>
        <a:xfrm>
          <a:off x="1397000" y="1381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14752</xdr:rowOff>
    </xdr:from>
    <xdr:ext cx="762000" cy="259045"/>
    <xdr:sp macro="" textlink="">
      <xdr:nvSpPr>
        <xdr:cNvPr id="213" name="テキスト ボックス 212"/>
        <xdr:cNvSpPr txBox="1"/>
      </xdr:nvSpPr>
      <xdr:spPr>
        <a:xfrm>
          <a:off x="1066800" y="1390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4" name="テキスト ボックス 21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5" name="テキスト ボックス 21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6" name="テキスト ボックス 21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7" name="テキスト ボックス 21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8" name="テキスト ボックス 21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155468</xdr:rowOff>
    </xdr:from>
    <xdr:to>
      <xdr:col>23</xdr:col>
      <xdr:colOff>184150</xdr:colOff>
      <xdr:row>81</xdr:row>
      <xdr:rowOff>85618</xdr:rowOff>
    </xdr:to>
    <xdr:sp macro="" textlink="">
      <xdr:nvSpPr>
        <xdr:cNvPr id="219" name="楕円 218"/>
        <xdr:cNvSpPr/>
      </xdr:nvSpPr>
      <xdr:spPr>
        <a:xfrm>
          <a:off x="4902200" y="13871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545</xdr:rowOff>
    </xdr:from>
    <xdr:ext cx="762000" cy="259045"/>
    <xdr:sp macro="" textlink="">
      <xdr:nvSpPr>
        <xdr:cNvPr id="220" name="人件費・物件費等の状況該当値テキスト"/>
        <xdr:cNvSpPr txBox="1"/>
      </xdr:nvSpPr>
      <xdr:spPr>
        <a:xfrm>
          <a:off x="5041900" y="1371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101529</xdr:rowOff>
    </xdr:from>
    <xdr:to>
      <xdr:col>19</xdr:col>
      <xdr:colOff>184150</xdr:colOff>
      <xdr:row>81</xdr:row>
      <xdr:rowOff>31679</xdr:rowOff>
    </xdr:to>
    <xdr:sp macro="" textlink="">
      <xdr:nvSpPr>
        <xdr:cNvPr id="221" name="楕円 220"/>
        <xdr:cNvSpPr/>
      </xdr:nvSpPr>
      <xdr:spPr>
        <a:xfrm>
          <a:off x="4064000" y="1381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41856</xdr:rowOff>
    </xdr:from>
    <xdr:ext cx="736600" cy="259045"/>
    <xdr:sp macro="" textlink="">
      <xdr:nvSpPr>
        <xdr:cNvPr id="222" name="テキスト ボックス 221"/>
        <xdr:cNvSpPr txBox="1"/>
      </xdr:nvSpPr>
      <xdr:spPr>
        <a:xfrm>
          <a:off x="3733800" y="13586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73795</xdr:rowOff>
    </xdr:from>
    <xdr:to>
      <xdr:col>15</xdr:col>
      <xdr:colOff>133350</xdr:colOff>
      <xdr:row>81</xdr:row>
      <xdr:rowOff>3945</xdr:rowOff>
    </xdr:to>
    <xdr:sp macro="" textlink="">
      <xdr:nvSpPr>
        <xdr:cNvPr id="223" name="楕円 222"/>
        <xdr:cNvSpPr/>
      </xdr:nvSpPr>
      <xdr:spPr>
        <a:xfrm>
          <a:off x="3175000" y="1378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14122</xdr:rowOff>
    </xdr:from>
    <xdr:ext cx="762000" cy="259045"/>
    <xdr:sp macro="" textlink="">
      <xdr:nvSpPr>
        <xdr:cNvPr id="224" name="テキスト ボックス 223"/>
        <xdr:cNvSpPr txBox="1"/>
      </xdr:nvSpPr>
      <xdr:spPr>
        <a:xfrm>
          <a:off x="2844800" y="1355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58274</xdr:rowOff>
    </xdr:from>
    <xdr:to>
      <xdr:col>11</xdr:col>
      <xdr:colOff>82550</xdr:colOff>
      <xdr:row>80</xdr:row>
      <xdr:rowOff>159874</xdr:rowOff>
    </xdr:to>
    <xdr:sp macro="" textlink="">
      <xdr:nvSpPr>
        <xdr:cNvPr id="225" name="楕円 224"/>
        <xdr:cNvSpPr/>
      </xdr:nvSpPr>
      <xdr:spPr>
        <a:xfrm>
          <a:off x="2286000" y="1377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170051</xdr:rowOff>
    </xdr:from>
    <xdr:ext cx="762000" cy="259045"/>
    <xdr:sp macro="" textlink="">
      <xdr:nvSpPr>
        <xdr:cNvPr id="226" name="テキスト ボックス 225"/>
        <xdr:cNvSpPr txBox="1"/>
      </xdr:nvSpPr>
      <xdr:spPr>
        <a:xfrm>
          <a:off x="1955800" y="13543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51226</xdr:rowOff>
    </xdr:from>
    <xdr:to>
      <xdr:col>7</xdr:col>
      <xdr:colOff>31750</xdr:colOff>
      <xdr:row>80</xdr:row>
      <xdr:rowOff>152826</xdr:rowOff>
    </xdr:to>
    <xdr:sp macro="" textlink="">
      <xdr:nvSpPr>
        <xdr:cNvPr id="227" name="楕円 226"/>
        <xdr:cNvSpPr/>
      </xdr:nvSpPr>
      <xdr:spPr>
        <a:xfrm>
          <a:off x="1397000" y="1376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163003</xdr:rowOff>
    </xdr:from>
    <xdr:ext cx="762000" cy="259045"/>
    <xdr:sp macro="" textlink="">
      <xdr:nvSpPr>
        <xdr:cNvPr id="228" name="テキスト ボックス 227"/>
        <xdr:cNvSpPr txBox="1"/>
      </xdr:nvSpPr>
      <xdr:spPr>
        <a:xfrm>
          <a:off x="1066800" y="13536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9" name="正方形/長方形 22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30" name="テキスト ボックス 22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1" name="テキスト ボックス 23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2" name="正方形/長方形 23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3" name="正方形/長方形 23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4" name="正方形/長方形 23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5" name="正方形/長方形 23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6" name="正方形/長方形 23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7" name="正方形/長方形 23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8" name="正方形/長方形 23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9" name="正方形/長方形 23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40" name="正方形/長方形 23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1" name="テキスト ボックス 24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前年度から指数が増加した要因は、経験年数階層構成比の変動</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によるものである。引き続き給与額及び職員数の適正化に努める。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2" name="直線コネクタ 24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3" name="テキスト ボックス 24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4" name="直線コネクタ 243"/>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5" name="テキスト ボックス 244"/>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6" name="直線コネクタ 245"/>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7" name="テキスト ボックス 246"/>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8" name="直線コネクタ 247"/>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9" name="テキスト ボックス 248"/>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3" name="直線コネクタ 252"/>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4"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5" name="直線コネクタ 254"/>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6"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7" name="直線コネクタ 256"/>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56832</xdr:rowOff>
    </xdr:from>
    <xdr:to>
      <xdr:col>81</xdr:col>
      <xdr:colOff>44450</xdr:colOff>
      <xdr:row>87</xdr:row>
      <xdr:rowOff>111125</xdr:rowOff>
    </xdr:to>
    <xdr:cxnSp macro="">
      <xdr:nvCxnSpPr>
        <xdr:cNvPr id="258" name="直線コネクタ 257"/>
        <xdr:cNvCxnSpPr/>
      </xdr:nvCxnSpPr>
      <xdr:spPr>
        <a:xfrm>
          <a:off x="16179800" y="14972982"/>
          <a:ext cx="8382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163847</xdr:rowOff>
    </xdr:from>
    <xdr:ext cx="762000" cy="259045"/>
    <xdr:sp macro="" textlink="">
      <xdr:nvSpPr>
        <xdr:cNvPr id="259" name="給与水準   （国との比較）平均値テキスト"/>
        <xdr:cNvSpPr txBox="1"/>
      </xdr:nvSpPr>
      <xdr:spPr>
        <a:xfrm>
          <a:off x="17106900" y="1473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147320</xdr:rowOff>
    </xdr:from>
    <xdr:to>
      <xdr:col>81</xdr:col>
      <xdr:colOff>95250</xdr:colOff>
      <xdr:row>87</xdr:row>
      <xdr:rowOff>77470</xdr:rowOff>
    </xdr:to>
    <xdr:sp macro="" textlink="">
      <xdr:nvSpPr>
        <xdr:cNvPr id="260" name="フローチャート: 判断 259"/>
        <xdr:cNvSpPr/>
      </xdr:nvSpPr>
      <xdr:spPr>
        <a:xfrm>
          <a:off x="169672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8573</xdr:rowOff>
    </xdr:from>
    <xdr:to>
      <xdr:col>77</xdr:col>
      <xdr:colOff>44450</xdr:colOff>
      <xdr:row>87</xdr:row>
      <xdr:rowOff>56832</xdr:rowOff>
    </xdr:to>
    <xdr:cxnSp macro="">
      <xdr:nvCxnSpPr>
        <xdr:cNvPr id="261" name="直線コネクタ 260"/>
        <xdr:cNvCxnSpPr/>
      </xdr:nvCxnSpPr>
      <xdr:spPr>
        <a:xfrm>
          <a:off x="15290800" y="14924723"/>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2" name="フローチャート: 判断 261"/>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3" name="テキスト ボックス 262"/>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8573</xdr:rowOff>
    </xdr:from>
    <xdr:to>
      <xdr:col>72</xdr:col>
      <xdr:colOff>203200</xdr:colOff>
      <xdr:row>87</xdr:row>
      <xdr:rowOff>105093</xdr:rowOff>
    </xdr:to>
    <xdr:cxnSp macro="">
      <xdr:nvCxnSpPr>
        <xdr:cNvPr id="264" name="直線コネクタ 263"/>
        <xdr:cNvCxnSpPr/>
      </xdr:nvCxnSpPr>
      <xdr:spPr>
        <a:xfrm flipV="1">
          <a:off x="14401800" y="14924723"/>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5" name="フローチャート: 判断 264"/>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62247</xdr:rowOff>
    </xdr:from>
    <xdr:ext cx="762000" cy="259045"/>
    <xdr:sp macro="" textlink="">
      <xdr:nvSpPr>
        <xdr:cNvPr id="266" name="テキスト ボックス 265"/>
        <xdr:cNvSpPr txBox="1"/>
      </xdr:nvSpPr>
      <xdr:spPr>
        <a:xfrm>
          <a:off x="14909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105093</xdr:rowOff>
    </xdr:from>
    <xdr:to>
      <xdr:col>68</xdr:col>
      <xdr:colOff>152400</xdr:colOff>
      <xdr:row>87</xdr:row>
      <xdr:rowOff>117157</xdr:rowOff>
    </xdr:to>
    <xdr:cxnSp macro="">
      <xdr:nvCxnSpPr>
        <xdr:cNvPr id="267" name="直線コネクタ 266"/>
        <xdr:cNvCxnSpPr/>
      </xdr:nvCxnSpPr>
      <xdr:spPr>
        <a:xfrm flipV="1">
          <a:off x="13512800" y="15021243"/>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8" name="フローチャート: 判断 267"/>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9" name="テキスト ボックス 268"/>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123189</xdr:rowOff>
    </xdr:from>
    <xdr:to>
      <xdr:col>64</xdr:col>
      <xdr:colOff>152400</xdr:colOff>
      <xdr:row>87</xdr:row>
      <xdr:rowOff>53339</xdr:rowOff>
    </xdr:to>
    <xdr:sp macro="" textlink="">
      <xdr:nvSpPr>
        <xdr:cNvPr id="270" name="フローチャート: 判断 269"/>
        <xdr:cNvSpPr/>
      </xdr:nvSpPr>
      <xdr:spPr>
        <a:xfrm>
          <a:off x="13462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63516</xdr:rowOff>
    </xdr:from>
    <xdr:ext cx="762000" cy="259045"/>
    <xdr:sp macro="" textlink="">
      <xdr:nvSpPr>
        <xdr:cNvPr id="271" name="テキスト ボックス 270"/>
        <xdr:cNvSpPr txBox="1"/>
      </xdr:nvSpPr>
      <xdr:spPr>
        <a:xfrm>
          <a:off x="13131800" y="14636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60325</xdr:rowOff>
    </xdr:from>
    <xdr:to>
      <xdr:col>81</xdr:col>
      <xdr:colOff>95250</xdr:colOff>
      <xdr:row>87</xdr:row>
      <xdr:rowOff>161925</xdr:rowOff>
    </xdr:to>
    <xdr:sp macro="" textlink="">
      <xdr:nvSpPr>
        <xdr:cNvPr id="277" name="楕円 276"/>
        <xdr:cNvSpPr/>
      </xdr:nvSpPr>
      <xdr:spPr>
        <a:xfrm>
          <a:off x="16967200" y="1497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32402</xdr:rowOff>
    </xdr:from>
    <xdr:ext cx="762000" cy="259045"/>
    <xdr:sp macro="" textlink="">
      <xdr:nvSpPr>
        <xdr:cNvPr id="278" name="給与水準   （国との比較）該当値テキスト"/>
        <xdr:cNvSpPr txBox="1"/>
      </xdr:nvSpPr>
      <xdr:spPr>
        <a:xfrm>
          <a:off x="17106900" y="1494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6032</xdr:rowOff>
    </xdr:from>
    <xdr:to>
      <xdr:col>77</xdr:col>
      <xdr:colOff>95250</xdr:colOff>
      <xdr:row>87</xdr:row>
      <xdr:rowOff>107632</xdr:rowOff>
    </xdr:to>
    <xdr:sp macro="" textlink="">
      <xdr:nvSpPr>
        <xdr:cNvPr id="279" name="楕円 278"/>
        <xdr:cNvSpPr/>
      </xdr:nvSpPr>
      <xdr:spPr>
        <a:xfrm>
          <a:off x="16129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92409</xdr:rowOff>
    </xdr:from>
    <xdr:ext cx="736600" cy="259045"/>
    <xdr:sp macro="" textlink="">
      <xdr:nvSpPr>
        <xdr:cNvPr id="280" name="テキスト ボックス 279"/>
        <xdr:cNvSpPr txBox="1"/>
      </xdr:nvSpPr>
      <xdr:spPr>
        <a:xfrm>
          <a:off x="15798800" y="1500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129223</xdr:rowOff>
    </xdr:from>
    <xdr:to>
      <xdr:col>73</xdr:col>
      <xdr:colOff>44450</xdr:colOff>
      <xdr:row>87</xdr:row>
      <xdr:rowOff>59373</xdr:rowOff>
    </xdr:to>
    <xdr:sp macro="" textlink="">
      <xdr:nvSpPr>
        <xdr:cNvPr id="281" name="楕円 280"/>
        <xdr:cNvSpPr/>
      </xdr:nvSpPr>
      <xdr:spPr>
        <a:xfrm>
          <a:off x="15240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69550</xdr:rowOff>
    </xdr:from>
    <xdr:ext cx="762000" cy="259045"/>
    <xdr:sp macro="" textlink="">
      <xdr:nvSpPr>
        <xdr:cNvPr id="282" name="テキスト ボックス 281"/>
        <xdr:cNvSpPr txBox="1"/>
      </xdr:nvSpPr>
      <xdr:spPr>
        <a:xfrm>
          <a:off x="14909800" y="1464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54293</xdr:rowOff>
    </xdr:from>
    <xdr:to>
      <xdr:col>68</xdr:col>
      <xdr:colOff>203200</xdr:colOff>
      <xdr:row>87</xdr:row>
      <xdr:rowOff>155893</xdr:rowOff>
    </xdr:to>
    <xdr:sp macro="" textlink="">
      <xdr:nvSpPr>
        <xdr:cNvPr id="283" name="楕円 282"/>
        <xdr:cNvSpPr/>
      </xdr:nvSpPr>
      <xdr:spPr>
        <a:xfrm>
          <a:off x="14351000" y="1497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140670</xdr:rowOff>
    </xdr:from>
    <xdr:ext cx="762000" cy="259045"/>
    <xdr:sp macro="" textlink="">
      <xdr:nvSpPr>
        <xdr:cNvPr id="284" name="テキスト ボックス 283"/>
        <xdr:cNvSpPr txBox="1"/>
      </xdr:nvSpPr>
      <xdr:spPr>
        <a:xfrm>
          <a:off x="14020800" y="1505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66357</xdr:rowOff>
    </xdr:from>
    <xdr:to>
      <xdr:col>64</xdr:col>
      <xdr:colOff>152400</xdr:colOff>
      <xdr:row>87</xdr:row>
      <xdr:rowOff>167957</xdr:rowOff>
    </xdr:to>
    <xdr:sp macro="" textlink="">
      <xdr:nvSpPr>
        <xdr:cNvPr id="285" name="楕円 284"/>
        <xdr:cNvSpPr/>
      </xdr:nvSpPr>
      <xdr:spPr>
        <a:xfrm>
          <a:off x="13462000" y="1498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152734</xdr:rowOff>
    </xdr:from>
    <xdr:ext cx="762000" cy="259045"/>
    <xdr:sp macro="" textlink="">
      <xdr:nvSpPr>
        <xdr:cNvPr id="286" name="テキスト ボックス 285"/>
        <xdr:cNvSpPr txBox="1"/>
      </xdr:nvSpPr>
      <xdr:spPr>
        <a:xfrm>
          <a:off x="13131800" y="1506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当町は、町立の高等学校と保育所を運営していることから、類似</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団体と比較し、職員数が例年多い状況にあ</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る。中長期的視点による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施設運営方針について検討を進めて行く。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また、町全体として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職員の平均年齢の上昇による人件費の増加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懸</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念されること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から、今後は職員の年齢構成や人口推計に基づく定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員管理と組織・事務事業の見直しを進め、効率的な財政運営に努め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39636</xdr:rowOff>
    </xdr:from>
    <xdr:to>
      <xdr:col>81</xdr:col>
      <xdr:colOff>44450</xdr:colOff>
      <xdr:row>67</xdr:row>
      <xdr:rowOff>101003</xdr:rowOff>
    </xdr:to>
    <xdr:cxnSp macro="">
      <xdr:nvCxnSpPr>
        <xdr:cNvPr id="313" name="直線コネクタ 312"/>
        <xdr:cNvCxnSpPr/>
      </xdr:nvCxnSpPr>
      <xdr:spPr>
        <a:xfrm flipV="1">
          <a:off x="17018000" y="10326636"/>
          <a:ext cx="0" cy="12615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73080</xdr:rowOff>
    </xdr:from>
    <xdr:ext cx="762000" cy="259045"/>
    <xdr:sp macro="" textlink="">
      <xdr:nvSpPr>
        <xdr:cNvPr id="314" name="定員管理の状況最小値テキスト"/>
        <xdr:cNvSpPr txBox="1"/>
      </xdr:nvSpPr>
      <xdr:spPr>
        <a:xfrm>
          <a:off x="17106900" y="1156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101003</xdr:rowOff>
    </xdr:from>
    <xdr:to>
      <xdr:col>81</xdr:col>
      <xdr:colOff>133350</xdr:colOff>
      <xdr:row>67</xdr:row>
      <xdr:rowOff>101003</xdr:rowOff>
    </xdr:to>
    <xdr:cxnSp macro="">
      <xdr:nvCxnSpPr>
        <xdr:cNvPr id="315" name="直線コネクタ 314"/>
        <xdr:cNvCxnSpPr/>
      </xdr:nvCxnSpPr>
      <xdr:spPr>
        <a:xfrm>
          <a:off x="16929100" y="1158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126013</xdr:rowOff>
    </xdr:from>
    <xdr:ext cx="762000" cy="259045"/>
    <xdr:sp macro="" textlink="">
      <xdr:nvSpPr>
        <xdr:cNvPr id="316" name="定員管理の状況最大値テキスト"/>
        <xdr:cNvSpPr txBox="1"/>
      </xdr:nvSpPr>
      <xdr:spPr>
        <a:xfrm>
          <a:off x="17106900" y="1007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39636</xdr:rowOff>
    </xdr:from>
    <xdr:to>
      <xdr:col>81</xdr:col>
      <xdr:colOff>133350</xdr:colOff>
      <xdr:row>60</xdr:row>
      <xdr:rowOff>39636</xdr:rowOff>
    </xdr:to>
    <xdr:cxnSp macro="">
      <xdr:nvCxnSpPr>
        <xdr:cNvPr id="317" name="直線コネクタ 316"/>
        <xdr:cNvCxnSpPr/>
      </xdr:nvCxnSpPr>
      <xdr:spPr>
        <a:xfrm>
          <a:off x="16929100" y="10326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114427</xdr:rowOff>
    </xdr:from>
    <xdr:to>
      <xdr:col>81</xdr:col>
      <xdr:colOff>44450</xdr:colOff>
      <xdr:row>62</xdr:row>
      <xdr:rowOff>125044</xdr:rowOff>
    </xdr:to>
    <xdr:cxnSp macro="">
      <xdr:nvCxnSpPr>
        <xdr:cNvPr id="318" name="直線コネクタ 317"/>
        <xdr:cNvCxnSpPr/>
      </xdr:nvCxnSpPr>
      <xdr:spPr>
        <a:xfrm>
          <a:off x="16179800" y="10744327"/>
          <a:ext cx="838200" cy="1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127334</xdr:rowOff>
    </xdr:from>
    <xdr:ext cx="762000" cy="259045"/>
    <xdr:sp macro="" textlink="">
      <xdr:nvSpPr>
        <xdr:cNvPr id="319" name="定員管理の状況平均値テキスト"/>
        <xdr:cNvSpPr txBox="1"/>
      </xdr:nvSpPr>
      <xdr:spPr>
        <a:xfrm>
          <a:off x="17106900" y="104143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110807</xdr:rowOff>
    </xdr:from>
    <xdr:to>
      <xdr:col>81</xdr:col>
      <xdr:colOff>95250</xdr:colOff>
      <xdr:row>62</xdr:row>
      <xdr:rowOff>40957</xdr:rowOff>
    </xdr:to>
    <xdr:sp macro="" textlink="">
      <xdr:nvSpPr>
        <xdr:cNvPr id="320" name="フローチャート: 判断 319"/>
        <xdr:cNvSpPr/>
      </xdr:nvSpPr>
      <xdr:spPr>
        <a:xfrm>
          <a:off x="169672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104534</xdr:rowOff>
    </xdr:from>
    <xdr:to>
      <xdr:col>77</xdr:col>
      <xdr:colOff>44450</xdr:colOff>
      <xdr:row>62</xdr:row>
      <xdr:rowOff>114427</xdr:rowOff>
    </xdr:to>
    <xdr:cxnSp macro="">
      <xdr:nvCxnSpPr>
        <xdr:cNvPr id="321" name="直線コネクタ 320"/>
        <xdr:cNvCxnSpPr/>
      </xdr:nvCxnSpPr>
      <xdr:spPr>
        <a:xfrm>
          <a:off x="15290800" y="10734434"/>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101397</xdr:rowOff>
    </xdr:from>
    <xdr:to>
      <xdr:col>77</xdr:col>
      <xdr:colOff>95250</xdr:colOff>
      <xdr:row>62</xdr:row>
      <xdr:rowOff>31547</xdr:rowOff>
    </xdr:to>
    <xdr:sp macro="" textlink="">
      <xdr:nvSpPr>
        <xdr:cNvPr id="322" name="フローチャート: 判断 321"/>
        <xdr:cNvSpPr/>
      </xdr:nvSpPr>
      <xdr:spPr>
        <a:xfrm>
          <a:off x="16129000" y="1055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41724</xdr:rowOff>
    </xdr:from>
    <xdr:ext cx="736600" cy="259045"/>
    <xdr:sp macro="" textlink="">
      <xdr:nvSpPr>
        <xdr:cNvPr id="323" name="テキスト ボックス 322"/>
        <xdr:cNvSpPr txBox="1"/>
      </xdr:nvSpPr>
      <xdr:spPr>
        <a:xfrm>
          <a:off x="15798800" y="103287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104534</xdr:rowOff>
    </xdr:from>
    <xdr:to>
      <xdr:col>72</xdr:col>
      <xdr:colOff>203200</xdr:colOff>
      <xdr:row>62</xdr:row>
      <xdr:rowOff>107429</xdr:rowOff>
    </xdr:to>
    <xdr:cxnSp macro="">
      <xdr:nvCxnSpPr>
        <xdr:cNvPr id="324" name="直線コネクタ 323"/>
        <xdr:cNvCxnSpPr/>
      </xdr:nvCxnSpPr>
      <xdr:spPr>
        <a:xfrm flipV="1">
          <a:off x="14401800" y="10734434"/>
          <a:ext cx="8890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88849</xdr:rowOff>
    </xdr:from>
    <xdr:to>
      <xdr:col>73</xdr:col>
      <xdr:colOff>44450</xdr:colOff>
      <xdr:row>62</xdr:row>
      <xdr:rowOff>18999</xdr:rowOff>
    </xdr:to>
    <xdr:sp macro="" textlink="">
      <xdr:nvSpPr>
        <xdr:cNvPr id="325" name="フローチャート: 判断 324"/>
        <xdr:cNvSpPr/>
      </xdr:nvSpPr>
      <xdr:spPr>
        <a:xfrm>
          <a:off x="15240000" y="1054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29176</xdr:rowOff>
    </xdr:from>
    <xdr:ext cx="762000" cy="259045"/>
    <xdr:sp macro="" textlink="">
      <xdr:nvSpPr>
        <xdr:cNvPr id="326" name="テキスト ボックス 325"/>
        <xdr:cNvSpPr txBox="1"/>
      </xdr:nvSpPr>
      <xdr:spPr>
        <a:xfrm>
          <a:off x="14909800" y="1031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101638</xdr:rowOff>
    </xdr:from>
    <xdr:to>
      <xdr:col>68</xdr:col>
      <xdr:colOff>152400</xdr:colOff>
      <xdr:row>62</xdr:row>
      <xdr:rowOff>107429</xdr:rowOff>
    </xdr:to>
    <xdr:cxnSp macro="">
      <xdr:nvCxnSpPr>
        <xdr:cNvPr id="327" name="直線コネクタ 326"/>
        <xdr:cNvCxnSpPr/>
      </xdr:nvCxnSpPr>
      <xdr:spPr>
        <a:xfrm>
          <a:off x="13512800" y="10731538"/>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88367</xdr:rowOff>
    </xdr:from>
    <xdr:to>
      <xdr:col>68</xdr:col>
      <xdr:colOff>203200</xdr:colOff>
      <xdr:row>62</xdr:row>
      <xdr:rowOff>18517</xdr:rowOff>
    </xdr:to>
    <xdr:sp macro="" textlink="">
      <xdr:nvSpPr>
        <xdr:cNvPr id="328" name="フローチャート: 判断 327"/>
        <xdr:cNvSpPr/>
      </xdr:nvSpPr>
      <xdr:spPr>
        <a:xfrm>
          <a:off x="14351000" y="1054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28694</xdr:rowOff>
    </xdr:from>
    <xdr:ext cx="762000" cy="259045"/>
    <xdr:sp macro="" textlink="">
      <xdr:nvSpPr>
        <xdr:cNvPr id="329" name="テキスト ボックス 328"/>
        <xdr:cNvSpPr txBox="1"/>
      </xdr:nvSpPr>
      <xdr:spPr>
        <a:xfrm>
          <a:off x="14020800" y="10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86678</xdr:rowOff>
    </xdr:from>
    <xdr:to>
      <xdr:col>64</xdr:col>
      <xdr:colOff>152400</xdr:colOff>
      <xdr:row>62</xdr:row>
      <xdr:rowOff>16828</xdr:rowOff>
    </xdr:to>
    <xdr:sp macro="" textlink="">
      <xdr:nvSpPr>
        <xdr:cNvPr id="330" name="フローチャート: 判断 329"/>
        <xdr:cNvSpPr/>
      </xdr:nvSpPr>
      <xdr:spPr>
        <a:xfrm>
          <a:off x="13462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27005</xdr:rowOff>
    </xdr:from>
    <xdr:ext cx="762000" cy="259045"/>
    <xdr:sp macro="" textlink="">
      <xdr:nvSpPr>
        <xdr:cNvPr id="331" name="テキスト ボックス 330"/>
        <xdr:cNvSpPr txBox="1"/>
      </xdr:nvSpPr>
      <xdr:spPr>
        <a:xfrm>
          <a:off x="13131800" y="1031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74244</xdr:rowOff>
    </xdr:from>
    <xdr:to>
      <xdr:col>81</xdr:col>
      <xdr:colOff>95250</xdr:colOff>
      <xdr:row>63</xdr:row>
      <xdr:rowOff>4394</xdr:rowOff>
    </xdr:to>
    <xdr:sp macro="" textlink="">
      <xdr:nvSpPr>
        <xdr:cNvPr id="337" name="楕円 336"/>
        <xdr:cNvSpPr/>
      </xdr:nvSpPr>
      <xdr:spPr>
        <a:xfrm>
          <a:off x="16967200" y="1070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46321</xdr:rowOff>
    </xdr:from>
    <xdr:ext cx="762000" cy="259045"/>
    <xdr:sp macro="" textlink="">
      <xdr:nvSpPr>
        <xdr:cNvPr id="338" name="定員管理の状況該当値テキスト"/>
        <xdr:cNvSpPr txBox="1"/>
      </xdr:nvSpPr>
      <xdr:spPr>
        <a:xfrm>
          <a:off x="17106900" y="1067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63627</xdr:rowOff>
    </xdr:from>
    <xdr:to>
      <xdr:col>77</xdr:col>
      <xdr:colOff>95250</xdr:colOff>
      <xdr:row>62</xdr:row>
      <xdr:rowOff>165227</xdr:rowOff>
    </xdr:to>
    <xdr:sp macro="" textlink="">
      <xdr:nvSpPr>
        <xdr:cNvPr id="339" name="楕円 338"/>
        <xdr:cNvSpPr/>
      </xdr:nvSpPr>
      <xdr:spPr>
        <a:xfrm>
          <a:off x="16129000" y="1069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150004</xdr:rowOff>
    </xdr:from>
    <xdr:ext cx="736600" cy="259045"/>
    <xdr:sp macro="" textlink="">
      <xdr:nvSpPr>
        <xdr:cNvPr id="340" name="テキスト ボックス 339"/>
        <xdr:cNvSpPr txBox="1"/>
      </xdr:nvSpPr>
      <xdr:spPr>
        <a:xfrm>
          <a:off x="15798800" y="10779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53734</xdr:rowOff>
    </xdr:from>
    <xdr:to>
      <xdr:col>73</xdr:col>
      <xdr:colOff>44450</xdr:colOff>
      <xdr:row>62</xdr:row>
      <xdr:rowOff>155334</xdr:rowOff>
    </xdr:to>
    <xdr:sp macro="" textlink="">
      <xdr:nvSpPr>
        <xdr:cNvPr id="341" name="楕円 340"/>
        <xdr:cNvSpPr/>
      </xdr:nvSpPr>
      <xdr:spPr>
        <a:xfrm>
          <a:off x="15240000" y="10683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140111</xdr:rowOff>
    </xdr:from>
    <xdr:ext cx="762000" cy="259045"/>
    <xdr:sp macro="" textlink="">
      <xdr:nvSpPr>
        <xdr:cNvPr id="342" name="テキスト ボックス 341"/>
        <xdr:cNvSpPr txBox="1"/>
      </xdr:nvSpPr>
      <xdr:spPr>
        <a:xfrm>
          <a:off x="14909800" y="10770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56629</xdr:rowOff>
    </xdr:from>
    <xdr:to>
      <xdr:col>68</xdr:col>
      <xdr:colOff>203200</xdr:colOff>
      <xdr:row>62</xdr:row>
      <xdr:rowOff>158229</xdr:rowOff>
    </xdr:to>
    <xdr:sp macro="" textlink="">
      <xdr:nvSpPr>
        <xdr:cNvPr id="343" name="楕円 342"/>
        <xdr:cNvSpPr/>
      </xdr:nvSpPr>
      <xdr:spPr>
        <a:xfrm>
          <a:off x="14351000" y="106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143006</xdr:rowOff>
    </xdr:from>
    <xdr:ext cx="762000" cy="259045"/>
    <xdr:sp macro="" textlink="">
      <xdr:nvSpPr>
        <xdr:cNvPr id="344" name="テキスト ボックス 343"/>
        <xdr:cNvSpPr txBox="1"/>
      </xdr:nvSpPr>
      <xdr:spPr>
        <a:xfrm>
          <a:off x="14020800" y="1077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50838</xdr:rowOff>
    </xdr:from>
    <xdr:to>
      <xdr:col>64</xdr:col>
      <xdr:colOff>152400</xdr:colOff>
      <xdr:row>62</xdr:row>
      <xdr:rowOff>152438</xdr:rowOff>
    </xdr:to>
    <xdr:sp macro="" textlink="">
      <xdr:nvSpPr>
        <xdr:cNvPr id="345" name="楕円 344"/>
        <xdr:cNvSpPr/>
      </xdr:nvSpPr>
      <xdr:spPr>
        <a:xfrm>
          <a:off x="13462000" y="106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137215</xdr:rowOff>
    </xdr:from>
    <xdr:ext cx="762000" cy="259045"/>
    <xdr:sp macro="" textlink="">
      <xdr:nvSpPr>
        <xdr:cNvPr id="346" name="テキスト ボックス 345"/>
        <xdr:cNvSpPr txBox="1"/>
      </xdr:nvSpPr>
      <xdr:spPr>
        <a:xfrm>
          <a:off x="13131800" y="107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地方債の発行限度額を設定し地方債残高の削減に努めてきたこと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から、元利償還金は減少傾向にある。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これにより、平成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単年度実質公債費比率は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対前年度と比較し減少を続けており、令和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２年度についても令和元</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ポイント減少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しかしながら、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依然として類似団体平均値を上回って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いる状況で</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あり、標準財政規模の縮小等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で比率の上昇も想定されるため計画的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な地方債の発行に努める。</a:t>
          </a:r>
          <a:endParaRPr lang="ja-JP" altLang="ja-JP" sz="1300">
            <a:effectLst/>
            <a:latin typeface="ＭＳ ゴシック" panose="020B0609070205080204" pitchFamily="49" charset="-128"/>
            <a:ea typeface="ＭＳ ゴシック" panose="020B0609070205080204" pitchFamily="49" charset="-128"/>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32597</xdr:rowOff>
    </xdr:from>
    <xdr:to>
      <xdr:col>81</xdr:col>
      <xdr:colOff>44450</xdr:colOff>
      <xdr:row>45</xdr:row>
      <xdr:rowOff>82127</xdr:rowOff>
    </xdr:to>
    <xdr:cxnSp macro="">
      <xdr:nvCxnSpPr>
        <xdr:cNvPr id="374" name="直線コネクタ 373"/>
        <xdr:cNvCxnSpPr/>
      </xdr:nvCxnSpPr>
      <xdr:spPr>
        <a:xfrm flipV="1">
          <a:off x="17018000" y="6204797"/>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75" name="公債費負担の状況最小値テキスト"/>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76" name="直線コネクタ 375"/>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118974</xdr:rowOff>
    </xdr:from>
    <xdr:ext cx="762000" cy="259045"/>
    <xdr:sp macro="" textlink="">
      <xdr:nvSpPr>
        <xdr:cNvPr id="377" name="公債費負担の状況最大値テキスト"/>
        <xdr:cNvSpPr txBox="1"/>
      </xdr:nvSpPr>
      <xdr:spPr>
        <a:xfrm>
          <a:off x="17106900" y="5948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32597</xdr:rowOff>
    </xdr:from>
    <xdr:to>
      <xdr:col>81</xdr:col>
      <xdr:colOff>133350</xdr:colOff>
      <xdr:row>36</xdr:row>
      <xdr:rowOff>32597</xdr:rowOff>
    </xdr:to>
    <xdr:cxnSp macro="">
      <xdr:nvCxnSpPr>
        <xdr:cNvPr id="378" name="直線コネクタ 377"/>
        <xdr:cNvCxnSpPr/>
      </xdr:nvCxnSpPr>
      <xdr:spPr>
        <a:xfrm>
          <a:off x="16929100" y="6204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162137</xdr:rowOff>
    </xdr:from>
    <xdr:to>
      <xdr:col>81</xdr:col>
      <xdr:colOff>44450</xdr:colOff>
      <xdr:row>43</xdr:row>
      <xdr:rowOff>71120</xdr:rowOff>
    </xdr:to>
    <xdr:cxnSp macro="">
      <xdr:nvCxnSpPr>
        <xdr:cNvPr id="379" name="直線コネクタ 378"/>
        <xdr:cNvCxnSpPr/>
      </xdr:nvCxnSpPr>
      <xdr:spPr>
        <a:xfrm flipV="1">
          <a:off x="16179800" y="7363037"/>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114317</xdr:rowOff>
    </xdr:from>
    <xdr:ext cx="762000" cy="259045"/>
    <xdr:sp macro="" textlink="">
      <xdr:nvSpPr>
        <xdr:cNvPr id="380" name="公債費負担の状況平均値テキスト"/>
        <xdr:cNvSpPr txBox="1"/>
      </xdr:nvSpPr>
      <xdr:spPr>
        <a:xfrm>
          <a:off x="17106900" y="6972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97790</xdr:rowOff>
    </xdr:from>
    <xdr:to>
      <xdr:col>81</xdr:col>
      <xdr:colOff>95250</xdr:colOff>
      <xdr:row>42</xdr:row>
      <xdr:rowOff>27940</xdr:rowOff>
    </xdr:to>
    <xdr:sp macro="" textlink="">
      <xdr:nvSpPr>
        <xdr:cNvPr id="381" name="フローチャート: 判断 380"/>
        <xdr:cNvSpPr/>
      </xdr:nvSpPr>
      <xdr:spPr>
        <a:xfrm>
          <a:off x="169672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71120</xdr:rowOff>
    </xdr:from>
    <xdr:to>
      <xdr:col>77</xdr:col>
      <xdr:colOff>44450</xdr:colOff>
      <xdr:row>43</xdr:row>
      <xdr:rowOff>87206</xdr:rowOff>
    </xdr:to>
    <xdr:cxnSp macro="">
      <xdr:nvCxnSpPr>
        <xdr:cNvPr id="382" name="直線コネクタ 381"/>
        <xdr:cNvCxnSpPr/>
      </xdr:nvCxnSpPr>
      <xdr:spPr>
        <a:xfrm flipV="1">
          <a:off x="15290800" y="744347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89746</xdr:rowOff>
    </xdr:from>
    <xdr:to>
      <xdr:col>77</xdr:col>
      <xdr:colOff>95250</xdr:colOff>
      <xdr:row>42</xdr:row>
      <xdr:rowOff>19896</xdr:rowOff>
    </xdr:to>
    <xdr:sp macro="" textlink="">
      <xdr:nvSpPr>
        <xdr:cNvPr id="383" name="フローチャート: 判断 382"/>
        <xdr:cNvSpPr/>
      </xdr:nvSpPr>
      <xdr:spPr>
        <a:xfrm>
          <a:off x="16129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30073</xdr:rowOff>
    </xdr:from>
    <xdr:ext cx="736600" cy="259045"/>
    <xdr:sp macro="" textlink="">
      <xdr:nvSpPr>
        <xdr:cNvPr id="384" name="テキスト ボックス 383"/>
        <xdr:cNvSpPr txBox="1"/>
      </xdr:nvSpPr>
      <xdr:spPr>
        <a:xfrm>
          <a:off x="15798800" y="68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30904</xdr:rowOff>
    </xdr:from>
    <xdr:to>
      <xdr:col>72</xdr:col>
      <xdr:colOff>203200</xdr:colOff>
      <xdr:row>43</xdr:row>
      <xdr:rowOff>87206</xdr:rowOff>
    </xdr:to>
    <xdr:cxnSp macro="">
      <xdr:nvCxnSpPr>
        <xdr:cNvPr id="385" name="直線コネクタ 384"/>
        <xdr:cNvCxnSpPr/>
      </xdr:nvCxnSpPr>
      <xdr:spPr>
        <a:xfrm>
          <a:off x="14401800" y="74032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73660</xdr:rowOff>
    </xdr:from>
    <xdr:to>
      <xdr:col>73</xdr:col>
      <xdr:colOff>44450</xdr:colOff>
      <xdr:row>42</xdr:row>
      <xdr:rowOff>3810</xdr:rowOff>
    </xdr:to>
    <xdr:sp macro="" textlink="">
      <xdr:nvSpPr>
        <xdr:cNvPr id="386" name="フローチャート: 判断 385"/>
        <xdr:cNvSpPr/>
      </xdr:nvSpPr>
      <xdr:spPr>
        <a:xfrm>
          <a:off x="15240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13987</xdr:rowOff>
    </xdr:from>
    <xdr:ext cx="762000" cy="259045"/>
    <xdr:sp macro="" textlink="">
      <xdr:nvSpPr>
        <xdr:cNvPr id="387" name="テキスト ボックス 386"/>
        <xdr:cNvSpPr txBox="1"/>
      </xdr:nvSpPr>
      <xdr:spPr>
        <a:xfrm>
          <a:off x="14909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30904</xdr:rowOff>
    </xdr:from>
    <xdr:to>
      <xdr:col>68</xdr:col>
      <xdr:colOff>152400</xdr:colOff>
      <xdr:row>43</xdr:row>
      <xdr:rowOff>30904</xdr:rowOff>
    </xdr:to>
    <xdr:cxnSp macro="">
      <xdr:nvCxnSpPr>
        <xdr:cNvPr id="388" name="直線コネクタ 387"/>
        <xdr:cNvCxnSpPr/>
      </xdr:nvCxnSpPr>
      <xdr:spPr>
        <a:xfrm>
          <a:off x="13512800" y="740325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89" name="フローチャート: 判断 388"/>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13987</xdr:rowOff>
    </xdr:from>
    <xdr:ext cx="762000" cy="259045"/>
    <xdr:sp macro="" textlink="">
      <xdr:nvSpPr>
        <xdr:cNvPr id="390" name="テキスト ボックス 389"/>
        <xdr:cNvSpPr txBox="1"/>
      </xdr:nvSpPr>
      <xdr:spPr>
        <a:xfrm>
          <a:off x="14020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1" name="フローチャート: 判断 390"/>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38117</xdr:rowOff>
    </xdr:from>
    <xdr:ext cx="762000" cy="259045"/>
    <xdr:sp macro="" textlink="">
      <xdr:nvSpPr>
        <xdr:cNvPr id="392" name="テキスト ボックス 391"/>
        <xdr:cNvSpPr txBox="1"/>
      </xdr:nvSpPr>
      <xdr:spPr>
        <a:xfrm>
          <a:off x="13131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111337</xdr:rowOff>
    </xdr:from>
    <xdr:to>
      <xdr:col>81</xdr:col>
      <xdr:colOff>95250</xdr:colOff>
      <xdr:row>43</xdr:row>
      <xdr:rowOff>41487</xdr:rowOff>
    </xdr:to>
    <xdr:sp macro="" textlink="">
      <xdr:nvSpPr>
        <xdr:cNvPr id="398" name="楕円 397"/>
        <xdr:cNvSpPr/>
      </xdr:nvSpPr>
      <xdr:spPr>
        <a:xfrm>
          <a:off x="16967200" y="731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83414</xdr:rowOff>
    </xdr:from>
    <xdr:ext cx="762000" cy="259045"/>
    <xdr:sp macro="" textlink="">
      <xdr:nvSpPr>
        <xdr:cNvPr id="399" name="公債費負担の状況該当値テキスト"/>
        <xdr:cNvSpPr txBox="1"/>
      </xdr:nvSpPr>
      <xdr:spPr>
        <a:xfrm>
          <a:off x="17106900" y="7284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20320</xdr:rowOff>
    </xdr:from>
    <xdr:to>
      <xdr:col>77</xdr:col>
      <xdr:colOff>95250</xdr:colOff>
      <xdr:row>43</xdr:row>
      <xdr:rowOff>121920</xdr:rowOff>
    </xdr:to>
    <xdr:sp macro="" textlink="">
      <xdr:nvSpPr>
        <xdr:cNvPr id="400" name="楕円 399"/>
        <xdr:cNvSpPr/>
      </xdr:nvSpPr>
      <xdr:spPr>
        <a:xfrm>
          <a:off x="16129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106697</xdr:rowOff>
    </xdr:from>
    <xdr:ext cx="736600" cy="259045"/>
    <xdr:sp macro="" textlink="">
      <xdr:nvSpPr>
        <xdr:cNvPr id="401" name="テキスト ボックス 400"/>
        <xdr:cNvSpPr txBox="1"/>
      </xdr:nvSpPr>
      <xdr:spPr>
        <a:xfrm>
          <a:off x="15798800" y="747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36406</xdr:rowOff>
    </xdr:from>
    <xdr:to>
      <xdr:col>73</xdr:col>
      <xdr:colOff>44450</xdr:colOff>
      <xdr:row>43</xdr:row>
      <xdr:rowOff>138006</xdr:rowOff>
    </xdr:to>
    <xdr:sp macro="" textlink="">
      <xdr:nvSpPr>
        <xdr:cNvPr id="402" name="楕円 401"/>
        <xdr:cNvSpPr/>
      </xdr:nvSpPr>
      <xdr:spPr>
        <a:xfrm>
          <a:off x="15240000" y="740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122783</xdr:rowOff>
    </xdr:from>
    <xdr:ext cx="762000" cy="259045"/>
    <xdr:sp macro="" textlink="">
      <xdr:nvSpPr>
        <xdr:cNvPr id="403" name="テキスト ボックス 402"/>
        <xdr:cNvSpPr txBox="1"/>
      </xdr:nvSpPr>
      <xdr:spPr>
        <a:xfrm>
          <a:off x="14909800" y="749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151554</xdr:rowOff>
    </xdr:from>
    <xdr:to>
      <xdr:col>68</xdr:col>
      <xdr:colOff>203200</xdr:colOff>
      <xdr:row>43</xdr:row>
      <xdr:rowOff>81704</xdr:rowOff>
    </xdr:to>
    <xdr:sp macro="" textlink="">
      <xdr:nvSpPr>
        <xdr:cNvPr id="404" name="楕円 403"/>
        <xdr:cNvSpPr/>
      </xdr:nvSpPr>
      <xdr:spPr>
        <a:xfrm>
          <a:off x="14351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66481</xdr:rowOff>
    </xdr:from>
    <xdr:ext cx="762000" cy="259045"/>
    <xdr:sp macro="" textlink="">
      <xdr:nvSpPr>
        <xdr:cNvPr id="405" name="テキスト ボックス 404"/>
        <xdr:cNvSpPr txBox="1"/>
      </xdr:nvSpPr>
      <xdr:spPr>
        <a:xfrm>
          <a:off x="14020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151554</xdr:rowOff>
    </xdr:from>
    <xdr:to>
      <xdr:col>64</xdr:col>
      <xdr:colOff>152400</xdr:colOff>
      <xdr:row>43</xdr:row>
      <xdr:rowOff>81704</xdr:rowOff>
    </xdr:to>
    <xdr:sp macro="" textlink="">
      <xdr:nvSpPr>
        <xdr:cNvPr id="406" name="楕円 405"/>
        <xdr:cNvSpPr/>
      </xdr:nvSpPr>
      <xdr:spPr>
        <a:xfrm>
          <a:off x="134620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66481</xdr:rowOff>
    </xdr:from>
    <xdr:ext cx="762000" cy="259045"/>
    <xdr:sp macro="" textlink="">
      <xdr:nvSpPr>
        <xdr:cNvPr id="407" name="テキスト ボックス 406"/>
        <xdr:cNvSpPr txBox="1"/>
      </xdr:nvSpPr>
      <xdr:spPr>
        <a:xfrm>
          <a:off x="13131800" y="7438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年度は、普通交付税の大幅な錯誤と財政調整基金の減少に</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より、上昇したものである。令和元年度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以降</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は、地方債現在高の減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少と充当可能基金残高の増によって、将来負担比率が算定されない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状況になっている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。今後も、負債と充当可能基金の比率などを分析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しながら、計画的に事業を実施することで、適正な将来負担比率の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維持に努める。</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97508</xdr:rowOff>
    </xdr:to>
    <xdr:cxnSp macro="">
      <xdr:nvCxnSpPr>
        <xdr:cNvPr id="436" name="直線コネクタ 435"/>
        <xdr:cNvCxnSpPr/>
      </xdr:nvCxnSpPr>
      <xdr:spPr>
        <a:xfrm flipV="1">
          <a:off x="17018000" y="2370667"/>
          <a:ext cx="0" cy="1498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69585</xdr:rowOff>
    </xdr:from>
    <xdr:ext cx="762000" cy="259045"/>
    <xdr:sp macro="" textlink="">
      <xdr:nvSpPr>
        <xdr:cNvPr id="437" name="将来負担の状況最小値テキスト"/>
        <xdr:cNvSpPr txBox="1"/>
      </xdr:nvSpPr>
      <xdr:spPr>
        <a:xfrm>
          <a:off x="17106900" y="38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97508</xdr:rowOff>
    </xdr:from>
    <xdr:to>
      <xdr:col>81</xdr:col>
      <xdr:colOff>133350</xdr:colOff>
      <xdr:row>22</xdr:row>
      <xdr:rowOff>97508</xdr:rowOff>
    </xdr:to>
    <xdr:cxnSp macro="">
      <xdr:nvCxnSpPr>
        <xdr:cNvPr id="438" name="直線コネクタ 437"/>
        <xdr:cNvCxnSpPr/>
      </xdr:nvCxnSpPr>
      <xdr:spPr>
        <a:xfrm>
          <a:off x="16929100" y="3869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9"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33514</xdr:rowOff>
    </xdr:from>
    <xdr:to>
      <xdr:col>72</xdr:col>
      <xdr:colOff>203200</xdr:colOff>
      <xdr:row>15</xdr:row>
      <xdr:rowOff>63006</xdr:rowOff>
    </xdr:to>
    <xdr:cxnSp macro="">
      <xdr:nvCxnSpPr>
        <xdr:cNvPr id="441" name="直線コネクタ 440"/>
        <xdr:cNvCxnSpPr/>
      </xdr:nvCxnSpPr>
      <xdr:spPr>
        <a:xfrm flipV="1">
          <a:off x="14401800" y="2605264"/>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2"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3" name="フローチャート: 判断 442"/>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14</xdr:row>
      <xdr:rowOff>64206</xdr:rowOff>
    </xdr:from>
    <xdr:to>
      <xdr:col>68</xdr:col>
      <xdr:colOff>152400</xdr:colOff>
      <xdr:row>15</xdr:row>
      <xdr:rowOff>63006</xdr:rowOff>
    </xdr:to>
    <xdr:cxnSp macro="">
      <xdr:nvCxnSpPr>
        <xdr:cNvPr id="444" name="直線コネクタ 443"/>
        <xdr:cNvCxnSpPr/>
      </xdr:nvCxnSpPr>
      <xdr:spPr>
        <a:xfrm>
          <a:off x="13512800" y="2464506"/>
          <a:ext cx="889000" cy="170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5" name="フローチャート: 判断 444"/>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6" name="テキスト ボックス 445"/>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47" name="フローチャート: 判断 446"/>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8" name="テキスト ボックス 447"/>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9" name="フローチャート: 判断 448"/>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50" name="テキスト ボックス 449"/>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51" name="フローチャート: 判断 450"/>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2" name="テキスト ボックス 451"/>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154164</xdr:rowOff>
    </xdr:from>
    <xdr:to>
      <xdr:col>73</xdr:col>
      <xdr:colOff>44450</xdr:colOff>
      <xdr:row>15</xdr:row>
      <xdr:rowOff>84314</xdr:rowOff>
    </xdr:to>
    <xdr:sp macro="" textlink="">
      <xdr:nvSpPr>
        <xdr:cNvPr id="458" name="楕円 457"/>
        <xdr:cNvSpPr/>
      </xdr:nvSpPr>
      <xdr:spPr>
        <a:xfrm>
          <a:off x="15240000" y="255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69091</xdr:rowOff>
    </xdr:from>
    <xdr:ext cx="762000" cy="259045"/>
    <xdr:sp macro="" textlink="">
      <xdr:nvSpPr>
        <xdr:cNvPr id="459" name="テキスト ボックス 458"/>
        <xdr:cNvSpPr txBox="1"/>
      </xdr:nvSpPr>
      <xdr:spPr>
        <a:xfrm>
          <a:off x="14909800" y="2640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12206</xdr:rowOff>
    </xdr:from>
    <xdr:to>
      <xdr:col>68</xdr:col>
      <xdr:colOff>203200</xdr:colOff>
      <xdr:row>15</xdr:row>
      <xdr:rowOff>113806</xdr:rowOff>
    </xdr:to>
    <xdr:sp macro="" textlink="">
      <xdr:nvSpPr>
        <xdr:cNvPr id="460" name="楕円 459"/>
        <xdr:cNvSpPr/>
      </xdr:nvSpPr>
      <xdr:spPr>
        <a:xfrm>
          <a:off x="14351000" y="2583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98583</xdr:rowOff>
    </xdr:from>
    <xdr:ext cx="762000" cy="259045"/>
    <xdr:sp macro="" textlink="">
      <xdr:nvSpPr>
        <xdr:cNvPr id="461" name="テキスト ボックス 460"/>
        <xdr:cNvSpPr txBox="1"/>
      </xdr:nvSpPr>
      <xdr:spPr>
        <a:xfrm>
          <a:off x="14020800" y="2670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13406</xdr:rowOff>
    </xdr:from>
    <xdr:to>
      <xdr:col>64</xdr:col>
      <xdr:colOff>152400</xdr:colOff>
      <xdr:row>14</xdr:row>
      <xdr:rowOff>115006</xdr:rowOff>
    </xdr:to>
    <xdr:sp macro="" textlink="">
      <xdr:nvSpPr>
        <xdr:cNvPr id="462" name="楕円 461"/>
        <xdr:cNvSpPr/>
      </xdr:nvSpPr>
      <xdr:spPr>
        <a:xfrm>
          <a:off x="13462000" y="241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99783</xdr:rowOff>
    </xdr:from>
    <xdr:ext cx="762000" cy="259045"/>
    <xdr:sp macro="" textlink="">
      <xdr:nvSpPr>
        <xdr:cNvPr id="463" name="テキスト ボックス 462"/>
        <xdr:cNvSpPr txBox="1"/>
      </xdr:nvSpPr>
      <xdr:spPr>
        <a:xfrm>
          <a:off x="13131800" y="2500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4,516
4,484
284.00
6,462,055
6,304,252
40,594
2,957,479
4,828,874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町立の高等学校と保育所を運営しているため、類似団体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の平均値より高い水準となっている。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令和２年度に比率が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改善したのは、退職手当組合普通負担金が納付の特例によ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百万円減少したためであり、その他は増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加している。</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このことから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、将来の人口推計に基づく定員管理や事務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事業の見直しを進め、人件費の抑制に努める。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41</xdr:row>
      <xdr:rowOff>10414</xdr:rowOff>
    </xdr:to>
    <xdr:cxnSp macro="">
      <xdr:nvCxnSpPr>
        <xdr:cNvPr id="59" name="直線コネクタ 58"/>
        <xdr:cNvCxnSpPr/>
      </xdr:nvCxnSpPr>
      <xdr:spPr>
        <a:xfrm flipV="1">
          <a:off x="4826000" y="584200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153941</xdr:rowOff>
    </xdr:from>
    <xdr:ext cx="762000" cy="259045"/>
    <xdr:sp macro="" textlink="">
      <xdr:nvSpPr>
        <xdr:cNvPr id="60" name="人件費最小値テキスト"/>
        <xdr:cNvSpPr txBox="1"/>
      </xdr:nvSpPr>
      <xdr:spPr>
        <a:xfrm>
          <a:off x="49149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10414</xdr:rowOff>
    </xdr:from>
    <xdr:to>
      <xdr:col>24</xdr:col>
      <xdr:colOff>114300</xdr:colOff>
      <xdr:row>41</xdr:row>
      <xdr:rowOff>10414</xdr:rowOff>
    </xdr:to>
    <xdr:cxnSp macro="">
      <xdr:nvCxnSpPr>
        <xdr:cNvPr id="61" name="直線コネクタ 60"/>
        <xdr:cNvCxnSpPr/>
      </xdr:nvCxnSpPr>
      <xdr:spPr>
        <a:xfrm>
          <a:off x="4737100" y="7039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2" name="人件費最大値テキスト"/>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3" name="直線コネクタ 62"/>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10414</xdr:rowOff>
    </xdr:from>
    <xdr:to>
      <xdr:col>24</xdr:col>
      <xdr:colOff>25400</xdr:colOff>
      <xdr:row>39</xdr:row>
      <xdr:rowOff>101854</xdr:rowOff>
    </xdr:to>
    <xdr:cxnSp macro="">
      <xdr:nvCxnSpPr>
        <xdr:cNvPr id="64" name="直線コネクタ 63"/>
        <xdr:cNvCxnSpPr/>
      </xdr:nvCxnSpPr>
      <xdr:spPr>
        <a:xfrm flipV="1">
          <a:off x="3987800" y="669696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53865</xdr:rowOff>
    </xdr:from>
    <xdr:ext cx="762000" cy="259045"/>
    <xdr:sp macro="" textlink="">
      <xdr:nvSpPr>
        <xdr:cNvPr id="65" name="人件費平均値テキスト"/>
        <xdr:cNvSpPr txBox="1"/>
      </xdr:nvSpPr>
      <xdr:spPr>
        <a:xfrm>
          <a:off x="4914900" y="62260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37338</xdr:rowOff>
    </xdr:from>
    <xdr:to>
      <xdr:col>24</xdr:col>
      <xdr:colOff>76200</xdr:colOff>
      <xdr:row>37</xdr:row>
      <xdr:rowOff>138938</xdr:rowOff>
    </xdr:to>
    <xdr:sp macro="" textlink="">
      <xdr:nvSpPr>
        <xdr:cNvPr id="66" name="フローチャート: 判断 65"/>
        <xdr:cNvSpPr/>
      </xdr:nvSpPr>
      <xdr:spPr>
        <a:xfrm>
          <a:off x="47752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92710</xdr:rowOff>
    </xdr:from>
    <xdr:to>
      <xdr:col>19</xdr:col>
      <xdr:colOff>187325</xdr:colOff>
      <xdr:row>39</xdr:row>
      <xdr:rowOff>101854</xdr:rowOff>
    </xdr:to>
    <xdr:cxnSp macro="">
      <xdr:nvCxnSpPr>
        <xdr:cNvPr id="67" name="直線コネクタ 66"/>
        <xdr:cNvCxnSpPr/>
      </xdr:nvCxnSpPr>
      <xdr:spPr>
        <a:xfrm>
          <a:off x="3098800" y="67792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83566</xdr:rowOff>
    </xdr:from>
    <xdr:to>
      <xdr:col>15</xdr:col>
      <xdr:colOff>98425</xdr:colOff>
      <xdr:row>39</xdr:row>
      <xdr:rowOff>92710</xdr:rowOff>
    </xdr:to>
    <xdr:cxnSp macro="">
      <xdr:nvCxnSpPr>
        <xdr:cNvPr id="70" name="直線コネクタ 69"/>
        <xdr:cNvCxnSpPr/>
      </xdr:nvCxnSpPr>
      <xdr:spPr>
        <a:xfrm>
          <a:off x="2209800" y="67701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153924</xdr:rowOff>
    </xdr:from>
    <xdr:to>
      <xdr:col>15</xdr:col>
      <xdr:colOff>149225</xdr:colOff>
      <xdr:row>37</xdr:row>
      <xdr:rowOff>84074</xdr:rowOff>
    </xdr:to>
    <xdr:sp macro="" textlink="">
      <xdr:nvSpPr>
        <xdr:cNvPr id="71" name="フローチャート: 判断 70"/>
        <xdr:cNvSpPr/>
      </xdr:nvSpPr>
      <xdr:spPr>
        <a:xfrm>
          <a:off x="3048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94251</xdr:rowOff>
    </xdr:from>
    <xdr:ext cx="762000" cy="259045"/>
    <xdr:sp macro="" textlink="">
      <xdr:nvSpPr>
        <xdr:cNvPr id="72" name="テキスト ボックス 71"/>
        <xdr:cNvSpPr txBox="1"/>
      </xdr:nvSpPr>
      <xdr:spPr>
        <a:xfrm>
          <a:off x="2717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122428</xdr:rowOff>
    </xdr:from>
    <xdr:to>
      <xdr:col>11</xdr:col>
      <xdr:colOff>9525</xdr:colOff>
      <xdr:row>39</xdr:row>
      <xdr:rowOff>83566</xdr:rowOff>
    </xdr:to>
    <xdr:cxnSp macro="">
      <xdr:nvCxnSpPr>
        <xdr:cNvPr id="73" name="直線コネクタ 72"/>
        <xdr:cNvCxnSpPr/>
      </xdr:nvCxnSpPr>
      <xdr:spPr>
        <a:xfrm>
          <a:off x="1320800" y="6637528"/>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126492</xdr:rowOff>
    </xdr:from>
    <xdr:to>
      <xdr:col>11</xdr:col>
      <xdr:colOff>60325</xdr:colOff>
      <xdr:row>37</xdr:row>
      <xdr:rowOff>56642</xdr:rowOff>
    </xdr:to>
    <xdr:sp macro="" textlink="">
      <xdr:nvSpPr>
        <xdr:cNvPr id="74" name="フローチャート: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108204</xdr:rowOff>
    </xdr:from>
    <xdr:to>
      <xdr:col>6</xdr:col>
      <xdr:colOff>171450</xdr:colOff>
      <xdr:row>37</xdr:row>
      <xdr:rowOff>38354</xdr:rowOff>
    </xdr:to>
    <xdr:sp macro="" textlink="">
      <xdr:nvSpPr>
        <xdr:cNvPr id="76" name="フローチャート: 判断 75"/>
        <xdr:cNvSpPr/>
      </xdr:nvSpPr>
      <xdr:spPr>
        <a:xfrm>
          <a:off x="1270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48531</xdr:rowOff>
    </xdr:from>
    <xdr:ext cx="762000" cy="259045"/>
    <xdr:sp macro="" textlink="">
      <xdr:nvSpPr>
        <xdr:cNvPr id="77" name="テキスト ボックス 76"/>
        <xdr:cNvSpPr txBox="1"/>
      </xdr:nvSpPr>
      <xdr:spPr>
        <a:xfrm>
          <a:off x="939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131064</xdr:rowOff>
    </xdr:from>
    <xdr:to>
      <xdr:col>24</xdr:col>
      <xdr:colOff>76200</xdr:colOff>
      <xdr:row>39</xdr:row>
      <xdr:rowOff>61214</xdr:rowOff>
    </xdr:to>
    <xdr:sp macro="" textlink="">
      <xdr:nvSpPr>
        <xdr:cNvPr id="83" name="楕円 82"/>
        <xdr:cNvSpPr/>
      </xdr:nvSpPr>
      <xdr:spPr>
        <a:xfrm>
          <a:off x="4775200" y="664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103141</xdr:rowOff>
    </xdr:from>
    <xdr:ext cx="762000" cy="259045"/>
    <xdr:sp macro="" textlink="">
      <xdr:nvSpPr>
        <xdr:cNvPr id="84" name="人件費該当値テキスト"/>
        <xdr:cNvSpPr txBox="1"/>
      </xdr:nvSpPr>
      <xdr:spPr>
        <a:xfrm>
          <a:off x="49149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51054</xdr:rowOff>
    </xdr:from>
    <xdr:to>
      <xdr:col>20</xdr:col>
      <xdr:colOff>38100</xdr:colOff>
      <xdr:row>39</xdr:row>
      <xdr:rowOff>152654</xdr:rowOff>
    </xdr:to>
    <xdr:sp macro="" textlink="">
      <xdr:nvSpPr>
        <xdr:cNvPr id="85" name="楕円 84"/>
        <xdr:cNvSpPr/>
      </xdr:nvSpPr>
      <xdr:spPr>
        <a:xfrm>
          <a:off x="3937000" y="6737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137431</xdr:rowOff>
    </xdr:from>
    <xdr:ext cx="736600" cy="259045"/>
    <xdr:sp macro="" textlink="">
      <xdr:nvSpPr>
        <xdr:cNvPr id="86" name="テキスト ボックス 85"/>
        <xdr:cNvSpPr txBox="1"/>
      </xdr:nvSpPr>
      <xdr:spPr>
        <a:xfrm>
          <a:off x="3606800" y="682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41910</xdr:rowOff>
    </xdr:from>
    <xdr:to>
      <xdr:col>15</xdr:col>
      <xdr:colOff>149225</xdr:colOff>
      <xdr:row>39</xdr:row>
      <xdr:rowOff>143510</xdr:rowOff>
    </xdr:to>
    <xdr:sp macro="" textlink="">
      <xdr:nvSpPr>
        <xdr:cNvPr id="87" name="楕円 86"/>
        <xdr:cNvSpPr/>
      </xdr:nvSpPr>
      <xdr:spPr>
        <a:xfrm>
          <a:off x="3048000" y="672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128287</xdr:rowOff>
    </xdr:from>
    <xdr:ext cx="762000" cy="259045"/>
    <xdr:sp macro="" textlink="">
      <xdr:nvSpPr>
        <xdr:cNvPr id="88" name="テキスト ボックス 87"/>
        <xdr:cNvSpPr txBox="1"/>
      </xdr:nvSpPr>
      <xdr:spPr>
        <a:xfrm>
          <a:off x="2717800" y="681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32766</xdr:rowOff>
    </xdr:from>
    <xdr:to>
      <xdr:col>11</xdr:col>
      <xdr:colOff>60325</xdr:colOff>
      <xdr:row>39</xdr:row>
      <xdr:rowOff>134366</xdr:rowOff>
    </xdr:to>
    <xdr:sp macro="" textlink="">
      <xdr:nvSpPr>
        <xdr:cNvPr id="89" name="楕円 88"/>
        <xdr:cNvSpPr/>
      </xdr:nvSpPr>
      <xdr:spPr>
        <a:xfrm>
          <a:off x="2159000" y="6719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119143</xdr:rowOff>
    </xdr:from>
    <xdr:ext cx="762000" cy="259045"/>
    <xdr:sp macro="" textlink="">
      <xdr:nvSpPr>
        <xdr:cNvPr id="90" name="テキスト ボックス 89"/>
        <xdr:cNvSpPr txBox="1"/>
      </xdr:nvSpPr>
      <xdr:spPr>
        <a:xfrm>
          <a:off x="1828800" y="6805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71628</xdr:rowOff>
    </xdr:from>
    <xdr:to>
      <xdr:col>6</xdr:col>
      <xdr:colOff>171450</xdr:colOff>
      <xdr:row>39</xdr:row>
      <xdr:rowOff>1778</xdr:rowOff>
    </xdr:to>
    <xdr:sp macro="" textlink="">
      <xdr:nvSpPr>
        <xdr:cNvPr id="91" name="楕円 90"/>
        <xdr:cNvSpPr/>
      </xdr:nvSpPr>
      <xdr:spPr>
        <a:xfrm>
          <a:off x="12700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158005</xdr:rowOff>
    </xdr:from>
    <xdr:ext cx="762000" cy="259045"/>
    <xdr:sp macro="" textlink="">
      <xdr:nvSpPr>
        <xdr:cNvPr id="92" name="テキスト ボックス 91"/>
        <xdr:cNvSpPr txBox="1"/>
      </xdr:nvSpPr>
      <xdr:spPr>
        <a:xfrm>
          <a:off x="939800" y="667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年度は、事務事業の削減や見直しによって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減とな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事業や施設の廃止も視野に入れながら、</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直しを継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続的に行い、一層の経費節減に努める。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8128</xdr:rowOff>
    </xdr:from>
    <xdr:to>
      <xdr:col>82</xdr:col>
      <xdr:colOff>107950</xdr:colOff>
      <xdr:row>20</xdr:row>
      <xdr:rowOff>40132</xdr:rowOff>
    </xdr:to>
    <xdr:cxnSp macro="">
      <xdr:nvCxnSpPr>
        <xdr:cNvPr id="117" name="直線コネクタ 116"/>
        <xdr:cNvCxnSpPr/>
      </xdr:nvCxnSpPr>
      <xdr:spPr>
        <a:xfrm flipV="1">
          <a:off x="16510000" y="2408428"/>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12209</xdr:rowOff>
    </xdr:from>
    <xdr:ext cx="762000" cy="259045"/>
    <xdr:sp macro="" textlink="">
      <xdr:nvSpPr>
        <xdr:cNvPr id="118" name="物件費最小値テキスト"/>
        <xdr:cNvSpPr txBox="1"/>
      </xdr:nvSpPr>
      <xdr:spPr>
        <a:xfrm>
          <a:off x="16598900" y="3441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40132</xdr:rowOff>
    </xdr:from>
    <xdr:to>
      <xdr:col>82</xdr:col>
      <xdr:colOff>196850</xdr:colOff>
      <xdr:row>20</xdr:row>
      <xdr:rowOff>40132</xdr:rowOff>
    </xdr:to>
    <xdr:cxnSp macro="">
      <xdr:nvCxnSpPr>
        <xdr:cNvPr id="119" name="直線コネクタ 118"/>
        <xdr:cNvCxnSpPr/>
      </xdr:nvCxnSpPr>
      <xdr:spPr>
        <a:xfrm>
          <a:off x="16421100" y="3469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94505</xdr:rowOff>
    </xdr:from>
    <xdr:ext cx="762000" cy="259045"/>
    <xdr:sp macro="" textlink="">
      <xdr:nvSpPr>
        <xdr:cNvPr id="120" name="物件費最大値テキスト"/>
        <xdr:cNvSpPr txBox="1"/>
      </xdr:nvSpPr>
      <xdr:spPr>
        <a:xfrm>
          <a:off x="16598900" y="2151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8128</xdr:rowOff>
    </xdr:from>
    <xdr:to>
      <xdr:col>82</xdr:col>
      <xdr:colOff>196850</xdr:colOff>
      <xdr:row>14</xdr:row>
      <xdr:rowOff>8128</xdr:rowOff>
    </xdr:to>
    <xdr:cxnSp macro="">
      <xdr:nvCxnSpPr>
        <xdr:cNvPr id="121" name="直線コネクタ 120"/>
        <xdr:cNvCxnSpPr/>
      </xdr:nvCxnSpPr>
      <xdr:spPr>
        <a:xfrm>
          <a:off x="16421100" y="2408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67564</xdr:rowOff>
    </xdr:from>
    <xdr:to>
      <xdr:col>82</xdr:col>
      <xdr:colOff>107950</xdr:colOff>
      <xdr:row>18</xdr:row>
      <xdr:rowOff>168148</xdr:rowOff>
    </xdr:to>
    <xdr:cxnSp macro="">
      <xdr:nvCxnSpPr>
        <xdr:cNvPr id="122" name="直線コネクタ 121"/>
        <xdr:cNvCxnSpPr/>
      </xdr:nvCxnSpPr>
      <xdr:spPr>
        <a:xfrm flipV="1">
          <a:off x="15671800" y="315366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161307</xdr:rowOff>
    </xdr:from>
    <xdr:ext cx="762000" cy="259045"/>
    <xdr:sp macro="" textlink="">
      <xdr:nvSpPr>
        <xdr:cNvPr id="123" name="物件費平均値テキスト"/>
        <xdr:cNvSpPr txBox="1"/>
      </xdr:nvSpPr>
      <xdr:spPr>
        <a:xfrm>
          <a:off x="16598900" y="2733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144780</xdr:rowOff>
    </xdr:from>
    <xdr:to>
      <xdr:col>82</xdr:col>
      <xdr:colOff>158750</xdr:colOff>
      <xdr:row>17</xdr:row>
      <xdr:rowOff>74930</xdr:rowOff>
    </xdr:to>
    <xdr:sp macro="" textlink="">
      <xdr:nvSpPr>
        <xdr:cNvPr id="124" name="フローチャート: 判断 123"/>
        <xdr:cNvSpPr/>
      </xdr:nvSpPr>
      <xdr:spPr>
        <a:xfrm>
          <a:off x="164592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168148</xdr:rowOff>
    </xdr:from>
    <xdr:to>
      <xdr:col>78</xdr:col>
      <xdr:colOff>69850</xdr:colOff>
      <xdr:row>19</xdr:row>
      <xdr:rowOff>5842</xdr:rowOff>
    </xdr:to>
    <xdr:cxnSp macro="">
      <xdr:nvCxnSpPr>
        <xdr:cNvPr id="125" name="直線コネクタ 124"/>
        <xdr:cNvCxnSpPr/>
      </xdr:nvCxnSpPr>
      <xdr:spPr>
        <a:xfrm flipV="1">
          <a:off x="14782800" y="32542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55626</xdr:rowOff>
    </xdr:from>
    <xdr:to>
      <xdr:col>78</xdr:col>
      <xdr:colOff>120650</xdr:colOff>
      <xdr:row>17</xdr:row>
      <xdr:rowOff>157226</xdr:rowOff>
    </xdr:to>
    <xdr:sp macro="" textlink="">
      <xdr:nvSpPr>
        <xdr:cNvPr id="126" name="フローチャート: 判断 125"/>
        <xdr:cNvSpPr/>
      </xdr:nvSpPr>
      <xdr:spPr>
        <a:xfrm>
          <a:off x="15621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167403</xdr:rowOff>
    </xdr:from>
    <xdr:ext cx="736600" cy="259045"/>
    <xdr:sp macro="" textlink="">
      <xdr:nvSpPr>
        <xdr:cNvPr id="127" name="テキスト ボックス 126"/>
        <xdr:cNvSpPr txBox="1"/>
      </xdr:nvSpPr>
      <xdr:spPr>
        <a:xfrm>
          <a:off x="15290800" y="27391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159004</xdr:rowOff>
    </xdr:from>
    <xdr:to>
      <xdr:col>73</xdr:col>
      <xdr:colOff>180975</xdr:colOff>
      <xdr:row>19</xdr:row>
      <xdr:rowOff>5842</xdr:rowOff>
    </xdr:to>
    <xdr:cxnSp macro="">
      <xdr:nvCxnSpPr>
        <xdr:cNvPr id="128" name="直線コネクタ 127"/>
        <xdr:cNvCxnSpPr/>
      </xdr:nvCxnSpPr>
      <xdr:spPr>
        <a:xfrm>
          <a:off x="13893800" y="324510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46482</xdr:rowOff>
    </xdr:from>
    <xdr:to>
      <xdr:col>74</xdr:col>
      <xdr:colOff>31750</xdr:colOff>
      <xdr:row>17</xdr:row>
      <xdr:rowOff>148082</xdr:rowOff>
    </xdr:to>
    <xdr:sp macro="" textlink="">
      <xdr:nvSpPr>
        <xdr:cNvPr id="129" name="フローチャート: 判断 128"/>
        <xdr:cNvSpPr/>
      </xdr:nvSpPr>
      <xdr:spPr>
        <a:xfrm>
          <a:off x="14732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158259</xdr:rowOff>
    </xdr:from>
    <xdr:ext cx="762000" cy="259045"/>
    <xdr:sp macro="" textlink="">
      <xdr:nvSpPr>
        <xdr:cNvPr id="130" name="テキスト ボックス 129"/>
        <xdr:cNvSpPr txBox="1"/>
      </xdr:nvSpPr>
      <xdr:spPr>
        <a:xfrm>
          <a:off x="14401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67564</xdr:rowOff>
    </xdr:from>
    <xdr:to>
      <xdr:col>69</xdr:col>
      <xdr:colOff>92075</xdr:colOff>
      <xdr:row>18</xdr:row>
      <xdr:rowOff>159004</xdr:rowOff>
    </xdr:to>
    <xdr:cxnSp macro="">
      <xdr:nvCxnSpPr>
        <xdr:cNvPr id="131" name="直線コネクタ 130"/>
        <xdr:cNvCxnSpPr/>
      </xdr:nvCxnSpPr>
      <xdr:spPr>
        <a:xfrm>
          <a:off x="13004800" y="315366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98823</xdr:rowOff>
    </xdr:from>
    <xdr:ext cx="762000" cy="259045"/>
    <xdr:sp macro="" textlink="">
      <xdr:nvSpPr>
        <xdr:cNvPr id="135" name="テキスト ボックス 134"/>
        <xdr:cNvSpPr txBox="1"/>
      </xdr:nvSpPr>
      <xdr:spPr>
        <a:xfrm>
          <a:off x="12623800" y="2670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xdr:rowOff>
    </xdr:from>
    <xdr:to>
      <xdr:col>82</xdr:col>
      <xdr:colOff>158750</xdr:colOff>
      <xdr:row>18</xdr:row>
      <xdr:rowOff>118364</xdr:rowOff>
    </xdr:to>
    <xdr:sp macro="" textlink="">
      <xdr:nvSpPr>
        <xdr:cNvPr id="141" name="楕円 140"/>
        <xdr:cNvSpPr/>
      </xdr:nvSpPr>
      <xdr:spPr>
        <a:xfrm>
          <a:off x="164592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160291</xdr:rowOff>
    </xdr:from>
    <xdr:ext cx="762000" cy="259045"/>
    <xdr:sp macro="" textlink="">
      <xdr:nvSpPr>
        <xdr:cNvPr id="142" name="物件費該当値テキスト"/>
        <xdr:cNvSpPr txBox="1"/>
      </xdr:nvSpPr>
      <xdr:spPr>
        <a:xfrm>
          <a:off x="165989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117348</xdr:rowOff>
    </xdr:from>
    <xdr:to>
      <xdr:col>78</xdr:col>
      <xdr:colOff>120650</xdr:colOff>
      <xdr:row>19</xdr:row>
      <xdr:rowOff>47498</xdr:rowOff>
    </xdr:to>
    <xdr:sp macro="" textlink="">
      <xdr:nvSpPr>
        <xdr:cNvPr id="143" name="楕円 142"/>
        <xdr:cNvSpPr/>
      </xdr:nvSpPr>
      <xdr:spPr>
        <a:xfrm>
          <a:off x="15621000" y="32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32275</xdr:rowOff>
    </xdr:from>
    <xdr:ext cx="736600" cy="259045"/>
    <xdr:sp macro="" textlink="">
      <xdr:nvSpPr>
        <xdr:cNvPr id="144" name="テキスト ボックス 143"/>
        <xdr:cNvSpPr txBox="1"/>
      </xdr:nvSpPr>
      <xdr:spPr>
        <a:xfrm>
          <a:off x="15290800" y="3289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126492</xdr:rowOff>
    </xdr:from>
    <xdr:to>
      <xdr:col>74</xdr:col>
      <xdr:colOff>31750</xdr:colOff>
      <xdr:row>19</xdr:row>
      <xdr:rowOff>56642</xdr:rowOff>
    </xdr:to>
    <xdr:sp macro="" textlink="">
      <xdr:nvSpPr>
        <xdr:cNvPr id="145" name="楕円 144"/>
        <xdr:cNvSpPr/>
      </xdr:nvSpPr>
      <xdr:spPr>
        <a:xfrm>
          <a:off x="14732000" y="32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41419</xdr:rowOff>
    </xdr:from>
    <xdr:ext cx="762000" cy="259045"/>
    <xdr:sp macro="" textlink="">
      <xdr:nvSpPr>
        <xdr:cNvPr id="146" name="テキスト ボックス 145"/>
        <xdr:cNvSpPr txBox="1"/>
      </xdr:nvSpPr>
      <xdr:spPr>
        <a:xfrm>
          <a:off x="14401800" y="329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108204</xdr:rowOff>
    </xdr:from>
    <xdr:to>
      <xdr:col>69</xdr:col>
      <xdr:colOff>142875</xdr:colOff>
      <xdr:row>19</xdr:row>
      <xdr:rowOff>38354</xdr:rowOff>
    </xdr:to>
    <xdr:sp macro="" textlink="">
      <xdr:nvSpPr>
        <xdr:cNvPr id="147" name="楕円 146"/>
        <xdr:cNvSpPr/>
      </xdr:nvSpPr>
      <xdr:spPr>
        <a:xfrm>
          <a:off x="13843000" y="319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23131</xdr:rowOff>
    </xdr:from>
    <xdr:ext cx="762000" cy="259045"/>
    <xdr:sp macro="" textlink="">
      <xdr:nvSpPr>
        <xdr:cNvPr id="148" name="テキスト ボックス 147"/>
        <xdr:cNvSpPr txBox="1"/>
      </xdr:nvSpPr>
      <xdr:spPr>
        <a:xfrm>
          <a:off x="13512800" y="328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16764</xdr:rowOff>
    </xdr:from>
    <xdr:to>
      <xdr:col>65</xdr:col>
      <xdr:colOff>53975</xdr:colOff>
      <xdr:row>18</xdr:row>
      <xdr:rowOff>118364</xdr:rowOff>
    </xdr:to>
    <xdr:sp macro="" textlink="">
      <xdr:nvSpPr>
        <xdr:cNvPr id="149" name="楕円 148"/>
        <xdr:cNvSpPr/>
      </xdr:nvSpPr>
      <xdr:spPr>
        <a:xfrm>
          <a:off x="12954000" y="3102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103141</xdr:rowOff>
    </xdr:from>
    <xdr:ext cx="762000" cy="259045"/>
    <xdr:sp macro="" textlink="">
      <xdr:nvSpPr>
        <xdr:cNvPr id="150" name="テキスト ボックス 149"/>
        <xdr:cNvSpPr txBox="1"/>
      </xdr:nvSpPr>
      <xdr:spPr>
        <a:xfrm>
          <a:off x="12623800" y="3189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令和２年度は前年度と比較して同水準となっている。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乳</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幼児、児童、心身障がい者等の急増急減は想定されないこ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とから、大幅な変動がない状況で推移するものと考えてい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5" name="直線コネクタ 164"/>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6" name="テキスト ボックス 165"/>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7" name="直線コネクタ 166"/>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8" name="テキスト ボックス 167"/>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9" name="直線コネクタ 168"/>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0" name="テキスト ボックス 169"/>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1" name="直線コネクタ 170"/>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2" name="テキスト ボックス 171"/>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3" name="直線コネクタ 172"/>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4" name="テキスト ボックス 173"/>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5" name="直線コネクタ 17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146050</xdr:rowOff>
    </xdr:to>
    <xdr:cxnSp macro="">
      <xdr:nvCxnSpPr>
        <xdr:cNvPr id="177" name="直線コネクタ 176"/>
        <xdr:cNvCxnSpPr/>
      </xdr:nvCxnSpPr>
      <xdr:spPr>
        <a:xfrm flipV="1">
          <a:off x="4826000" y="91948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78"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79" name="直線コネクタ 178"/>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0" name="扶助費最大値テキスト"/>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1" name="直線コネクタ 180"/>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54</xdr:row>
      <xdr:rowOff>165100</xdr:rowOff>
    </xdr:to>
    <xdr:cxnSp macro="">
      <xdr:nvCxnSpPr>
        <xdr:cNvPr id="182" name="直線コネクタ 181"/>
        <xdr:cNvCxnSpPr/>
      </xdr:nvCxnSpPr>
      <xdr:spPr>
        <a:xfrm>
          <a:off x="3987800" y="942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124477</xdr:rowOff>
    </xdr:from>
    <xdr:ext cx="762000" cy="259045"/>
    <xdr:sp macro="" textlink="">
      <xdr:nvSpPr>
        <xdr:cNvPr id="183" name="扶助費平均値テキスト"/>
        <xdr:cNvSpPr txBox="1"/>
      </xdr:nvSpPr>
      <xdr:spPr>
        <a:xfrm>
          <a:off x="4914900" y="9554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184" name="フローチャート: 判断 183"/>
        <xdr:cNvSpPr/>
      </xdr:nvSpPr>
      <xdr:spPr>
        <a:xfrm>
          <a:off x="47752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85" name="直線コネクタ 184"/>
        <xdr:cNvCxnSpPr/>
      </xdr:nvCxnSpPr>
      <xdr:spPr>
        <a:xfrm flipV="1">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86" name="フローチャート: 判断 185"/>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87" name="テキスト ボックス 186"/>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31750</xdr:rowOff>
    </xdr:from>
    <xdr:to>
      <xdr:col>15</xdr:col>
      <xdr:colOff>98425</xdr:colOff>
      <xdr:row>55</xdr:row>
      <xdr:rowOff>69850</xdr:rowOff>
    </xdr:to>
    <xdr:cxnSp macro="">
      <xdr:nvCxnSpPr>
        <xdr:cNvPr id="188" name="直線コネクタ 187"/>
        <xdr:cNvCxnSpPr/>
      </xdr:nvCxnSpPr>
      <xdr:spPr>
        <a:xfrm flipV="1">
          <a:off x="2209800" y="9461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152400</xdr:rowOff>
    </xdr:from>
    <xdr:to>
      <xdr:col>15</xdr:col>
      <xdr:colOff>149225</xdr:colOff>
      <xdr:row>56</xdr:row>
      <xdr:rowOff>82550</xdr:rowOff>
    </xdr:to>
    <xdr:sp macro="" textlink="">
      <xdr:nvSpPr>
        <xdr:cNvPr id="189" name="フローチャート: 判断 188"/>
        <xdr:cNvSpPr/>
      </xdr:nvSpPr>
      <xdr:spPr>
        <a:xfrm>
          <a:off x="3048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67327</xdr:rowOff>
    </xdr:from>
    <xdr:ext cx="762000" cy="259045"/>
    <xdr:sp macro="" textlink="">
      <xdr:nvSpPr>
        <xdr:cNvPr id="190" name="テキスト ボックス 189"/>
        <xdr:cNvSpPr txBox="1"/>
      </xdr:nvSpPr>
      <xdr:spPr>
        <a:xfrm>
          <a:off x="2717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69850</xdr:rowOff>
    </xdr:from>
    <xdr:to>
      <xdr:col>11</xdr:col>
      <xdr:colOff>9525</xdr:colOff>
      <xdr:row>55</xdr:row>
      <xdr:rowOff>69850</xdr:rowOff>
    </xdr:to>
    <xdr:cxnSp macro="">
      <xdr:nvCxnSpPr>
        <xdr:cNvPr id="191" name="直線コネクタ 190"/>
        <xdr:cNvCxnSpPr/>
      </xdr:nvCxnSpPr>
      <xdr:spPr>
        <a:xfrm>
          <a:off x="1320800" y="9499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152400</xdr:rowOff>
    </xdr:from>
    <xdr:to>
      <xdr:col>11</xdr:col>
      <xdr:colOff>60325</xdr:colOff>
      <xdr:row>56</xdr:row>
      <xdr:rowOff>82550</xdr:rowOff>
    </xdr:to>
    <xdr:sp macro="" textlink="">
      <xdr:nvSpPr>
        <xdr:cNvPr id="192" name="フローチャート: 判断 191"/>
        <xdr:cNvSpPr/>
      </xdr:nvSpPr>
      <xdr:spPr>
        <a:xfrm>
          <a:off x="2159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67327</xdr:rowOff>
    </xdr:from>
    <xdr:ext cx="762000" cy="259045"/>
    <xdr:sp macro="" textlink="">
      <xdr:nvSpPr>
        <xdr:cNvPr id="193" name="テキスト ボックス 192"/>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194" name="フローチャート: 判断 193"/>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195" name="テキスト ボックス 194"/>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114300</xdr:rowOff>
    </xdr:from>
    <xdr:to>
      <xdr:col>24</xdr:col>
      <xdr:colOff>76200</xdr:colOff>
      <xdr:row>55</xdr:row>
      <xdr:rowOff>44450</xdr:rowOff>
    </xdr:to>
    <xdr:sp macro="" textlink="">
      <xdr:nvSpPr>
        <xdr:cNvPr id="201" name="楕円 200"/>
        <xdr:cNvSpPr/>
      </xdr:nvSpPr>
      <xdr:spPr>
        <a:xfrm>
          <a:off x="47752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130827</xdr:rowOff>
    </xdr:from>
    <xdr:ext cx="762000" cy="259045"/>
    <xdr:sp macro="" textlink="">
      <xdr:nvSpPr>
        <xdr:cNvPr id="202" name="扶助費該当値テキスト"/>
        <xdr:cNvSpPr txBox="1"/>
      </xdr:nvSpPr>
      <xdr:spPr>
        <a:xfrm>
          <a:off x="49149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3" name="楕円 202"/>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4" name="テキスト ボックス 203"/>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5" name="楕円 204"/>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6" name="テキスト ボックス 205"/>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19050</xdr:rowOff>
    </xdr:from>
    <xdr:to>
      <xdr:col>11</xdr:col>
      <xdr:colOff>60325</xdr:colOff>
      <xdr:row>55</xdr:row>
      <xdr:rowOff>120650</xdr:rowOff>
    </xdr:to>
    <xdr:sp macro="" textlink="">
      <xdr:nvSpPr>
        <xdr:cNvPr id="207" name="楕円 206"/>
        <xdr:cNvSpPr/>
      </xdr:nvSpPr>
      <xdr:spPr>
        <a:xfrm>
          <a:off x="2159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208" name="テキスト ボックス 207"/>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9" name="楕円 208"/>
        <xdr:cNvSpPr/>
      </xdr:nvSpPr>
      <xdr:spPr>
        <a:xfrm>
          <a:off x="1270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10" name="テキスト ボックス 209"/>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令和２年度の比率が前年度と比較し減少しているのは、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繰出金及び維持補修費の減少によるものである。人件費の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退職手当組合普通負担金による影響を勘案すると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経常収支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比率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は依然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パーセントに近い状況で</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老朽化が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進んでおり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維持補修費が増加するものと想定し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ていることから、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事務事業や施設の見直しを一層進め、優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先度を決定するなど、計画的・効率的な財政運営に努める。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5" name="直線コネクタ 22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6" name="テキスト ボックス 22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7" name="直線コネクタ 22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28" name="テキスト ボックス 22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9" name="直線コネクタ 22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0" name="テキスト ボックス 22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1" name="直線コネクタ 23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2" name="テキスト ボックス 23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3" name="直線コネクタ 23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4" name="テキスト ボックス 23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100330</xdr:rowOff>
    </xdr:to>
    <xdr:cxnSp macro="">
      <xdr:nvCxnSpPr>
        <xdr:cNvPr id="237" name="直線コネクタ 236"/>
        <xdr:cNvCxnSpPr/>
      </xdr:nvCxnSpPr>
      <xdr:spPr>
        <a:xfrm flipV="1">
          <a:off x="16510000" y="908812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72407</xdr:rowOff>
    </xdr:from>
    <xdr:ext cx="762000" cy="259045"/>
    <xdr:sp macro="" textlink="">
      <xdr:nvSpPr>
        <xdr:cNvPr id="238" name="その他最小値テキスト"/>
        <xdr:cNvSpPr txBox="1"/>
      </xdr:nvSpPr>
      <xdr:spPr>
        <a:xfrm>
          <a:off x="16598900" y="1035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100330</xdr:rowOff>
    </xdr:from>
    <xdr:to>
      <xdr:col>82</xdr:col>
      <xdr:colOff>196850</xdr:colOff>
      <xdr:row>60</xdr:row>
      <xdr:rowOff>100330</xdr:rowOff>
    </xdr:to>
    <xdr:cxnSp macro="">
      <xdr:nvCxnSpPr>
        <xdr:cNvPr id="239" name="直線コネクタ 238"/>
        <xdr:cNvCxnSpPr/>
      </xdr:nvCxnSpPr>
      <xdr:spPr>
        <a:xfrm>
          <a:off x="16421100" y="10387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0"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1" name="直線コネクタ 240"/>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27940</xdr:rowOff>
    </xdr:from>
    <xdr:to>
      <xdr:col>82</xdr:col>
      <xdr:colOff>107950</xdr:colOff>
      <xdr:row>55</xdr:row>
      <xdr:rowOff>161290</xdr:rowOff>
    </xdr:to>
    <xdr:cxnSp macro="">
      <xdr:nvCxnSpPr>
        <xdr:cNvPr id="242" name="直線コネクタ 241"/>
        <xdr:cNvCxnSpPr/>
      </xdr:nvCxnSpPr>
      <xdr:spPr>
        <a:xfrm flipV="1">
          <a:off x="15671800" y="945769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2557</xdr:rowOff>
    </xdr:from>
    <xdr:ext cx="762000" cy="259045"/>
    <xdr:sp macro="" textlink="">
      <xdr:nvSpPr>
        <xdr:cNvPr id="243" name="その他平均値テキスト"/>
        <xdr:cNvSpPr txBox="1"/>
      </xdr:nvSpPr>
      <xdr:spPr>
        <a:xfrm>
          <a:off x="16598900" y="9432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30480</xdr:rowOff>
    </xdr:from>
    <xdr:to>
      <xdr:col>82</xdr:col>
      <xdr:colOff>158750</xdr:colOff>
      <xdr:row>55</xdr:row>
      <xdr:rowOff>132080</xdr:rowOff>
    </xdr:to>
    <xdr:sp macro="" textlink="">
      <xdr:nvSpPr>
        <xdr:cNvPr id="244" name="フローチャート: 判断 243"/>
        <xdr:cNvSpPr/>
      </xdr:nvSpPr>
      <xdr:spPr>
        <a:xfrm>
          <a:off x="16459200" y="94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161290</xdr:rowOff>
    </xdr:from>
    <xdr:to>
      <xdr:col>78</xdr:col>
      <xdr:colOff>69850</xdr:colOff>
      <xdr:row>55</xdr:row>
      <xdr:rowOff>161290</xdr:rowOff>
    </xdr:to>
    <xdr:cxnSp macro="">
      <xdr:nvCxnSpPr>
        <xdr:cNvPr id="245" name="直線コネクタ 244"/>
        <xdr:cNvCxnSpPr/>
      </xdr:nvCxnSpPr>
      <xdr:spPr>
        <a:xfrm>
          <a:off x="14782800" y="95910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26670</xdr:rowOff>
    </xdr:from>
    <xdr:to>
      <xdr:col>78</xdr:col>
      <xdr:colOff>120650</xdr:colOff>
      <xdr:row>55</xdr:row>
      <xdr:rowOff>128270</xdr:rowOff>
    </xdr:to>
    <xdr:sp macro="" textlink="">
      <xdr:nvSpPr>
        <xdr:cNvPr id="246" name="フローチャート: 判断 245"/>
        <xdr:cNvSpPr/>
      </xdr:nvSpPr>
      <xdr:spPr>
        <a:xfrm>
          <a:off x="156210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138447</xdr:rowOff>
    </xdr:from>
    <xdr:ext cx="736600" cy="259045"/>
    <xdr:sp macro="" textlink="">
      <xdr:nvSpPr>
        <xdr:cNvPr id="247" name="テキスト ボックス 246"/>
        <xdr:cNvSpPr txBox="1"/>
      </xdr:nvSpPr>
      <xdr:spPr>
        <a:xfrm>
          <a:off x="15290800" y="922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12700</xdr:rowOff>
    </xdr:to>
    <xdr:cxnSp macro="">
      <xdr:nvCxnSpPr>
        <xdr:cNvPr id="248" name="直線コネクタ 247"/>
        <xdr:cNvCxnSpPr/>
      </xdr:nvCxnSpPr>
      <xdr:spPr>
        <a:xfrm flipV="1">
          <a:off x="13893800" y="9591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41910</xdr:rowOff>
    </xdr:from>
    <xdr:to>
      <xdr:col>74</xdr:col>
      <xdr:colOff>31750</xdr:colOff>
      <xdr:row>55</xdr:row>
      <xdr:rowOff>143510</xdr:rowOff>
    </xdr:to>
    <xdr:sp macro="" textlink="">
      <xdr:nvSpPr>
        <xdr:cNvPr id="249" name="フローチャート: 判断 248"/>
        <xdr:cNvSpPr/>
      </xdr:nvSpPr>
      <xdr:spPr>
        <a:xfrm>
          <a:off x="14732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153687</xdr:rowOff>
    </xdr:from>
    <xdr:ext cx="762000" cy="259045"/>
    <xdr:sp macro="" textlink="">
      <xdr:nvSpPr>
        <xdr:cNvPr id="250" name="テキスト ボックス 249"/>
        <xdr:cNvSpPr txBox="1"/>
      </xdr:nvSpPr>
      <xdr:spPr>
        <a:xfrm>
          <a:off x="14401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81280</xdr:rowOff>
    </xdr:from>
    <xdr:to>
      <xdr:col>69</xdr:col>
      <xdr:colOff>92075</xdr:colOff>
      <xdr:row>56</xdr:row>
      <xdr:rowOff>12700</xdr:rowOff>
    </xdr:to>
    <xdr:cxnSp macro="">
      <xdr:nvCxnSpPr>
        <xdr:cNvPr id="251" name="直線コネクタ 250"/>
        <xdr:cNvCxnSpPr/>
      </xdr:nvCxnSpPr>
      <xdr:spPr>
        <a:xfrm>
          <a:off x="13004800" y="9511030"/>
          <a:ext cx="8890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34290</xdr:rowOff>
    </xdr:from>
    <xdr:to>
      <xdr:col>69</xdr:col>
      <xdr:colOff>142875</xdr:colOff>
      <xdr:row>55</xdr:row>
      <xdr:rowOff>135890</xdr:rowOff>
    </xdr:to>
    <xdr:sp macro="" textlink="">
      <xdr:nvSpPr>
        <xdr:cNvPr id="252" name="フローチャート: 判断 251"/>
        <xdr:cNvSpPr/>
      </xdr:nvSpPr>
      <xdr:spPr>
        <a:xfrm>
          <a:off x="13843000" y="9464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146067</xdr:rowOff>
    </xdr:from>
    <xdr:ext cx="762000" cy="259045"/>
    <xdr:sp macro="" textlink="">
      <xdr:nvSpPr>
        <xdr:cNvPr id="253" name="テキスト ボックス 252"/>
        <xdr:cNvSpPr txBox="1"/>
      </xdr:nvSpPr>
      <xdr:spPr>
        <a:xfrm>
          <a:off x="13512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19050</xdr:rowOff>
    </xdr:from>
    <xdr:to>
      <xdr:col>65</xdr:col>
      <xdr:colOff>53975</xdr:colOff>
      <xdr:row>55</xdr:row>
      <xdr:rowOff>120650</xdr:rowOff>
    </xdr:to>
    <xdr:sp macro="" textlink="">
      <xdr:nvSpPr>
        <xdr:cNvPr id="254" name="フローチャート: 判断 253"/>
        <xdr:cNvSpPr/>
      </xdr:nvSpPr>
      <xdr:spPr>
        <a:xfrm>
          <a:off x="12954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130827</xdr:rowOff>
    </xdr:from>
    <xdr:ext cx="762000" cy="259045"/>
    <xdr:sp macro="" textlink="">
      <xdr:nvSpPr>
        <xdr:cNvPr id="255" name="テキスト ボックス 254"/>
        <xdr:cNvSpPr txBox="1"/>
      </xdr:nvSpPr>
      <xdr:spPr>
        <a:xfrm>
          <a:off x="12623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148590</xdr:rowOff>
    </xdr:from>
    <xdr:to>
      <xdr:col>82</xdr:col>
      <xdr:colOff>158750</xdr:colOff>
      <xdr:row>55</xdr:row>
      <xdr:rowOff>78740</xdr:rowOff>
    </xdr:to>
    <xdr:sp macro="" textlink="">
      <xdr:nvSpPr>
        <xdr:cNvPr id="261" name="楕円 260"/>
        <xdr:cNvSpPr/>
      </xdr:nvSpPr>
      <xdr:spPr>
        <a:xfrm>
          <a:off x="16459200" y="940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165117</xdr:rowOff>
    </xdr:from>
    <xdr:ext cx="762000" cy="259045"/>
    <xdr:sp macro="" textlink="">
      <xdr:nvSpPr>
        <xdr:cNvPr id="262" name="その他該当値テキスト"/>
        <xdr:cNvSpPr txBox="1"/>
      </xdr:nvSpPr>
      <xdr:spPr>
        <a:xfrm>
          <a:off x="16598900" y="9251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110490</xdr:rowOff>
    </xdr:from>
    <xdr:to>
      <xdr:col>78</xdr:col>
      <xdr:colOff>120650</xdr:colOff>
      <xdr:row>56</xdr:row>
      <xdr:rowOff>40640</xdr:rowOff>
    </xdr:to>
    <xdr:sp macro="" textlink="">
      <xdr:nvSpPr>
        <xdr:cNvPr id="263" name="楕円 262"/>
        <xdr:cNvSpPr/>
      </xdr:nvSpPr>
      <xdr:spPr>
        <a:xfrm>
          <a:off x="15621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25417</xdr:rowOff>
    </xdr:from>
    <xdr:ext cx="736600" cy="259045"/>
    <xdr:sp macro="" textlink="">
      <xdr:nvSpPr>
        <xdr:cNvPr id="264" name="テキスト ボックス 263"/>
        <xdr:cNvSpPr txBox="1"/>
      </xdr:nvSpPr>
      <xdr:spPr>
        <a:xfrm>
          <a:off x="15290800" y="9626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110490</xdr:rowOff>
    </xdr:from>
    <xdr:to>
      <xdr:col>74</xdr:col>
      <xdr:colOff>31750</xdr:colOff>
      <xdr:row>56</xdr:row>
      <xdr:rowOff>40640</xdr:rowOff>
    </xdr:to>
    <xdr:sp macro="" textlink="">
      <xdr:nvSpPr>
        <xdr:cNvPr id="265" name="楕円 264"/>
        <xdr:cNvSpPr/>
      </xdr:nvSpPr>
      <xdr:spPr>
        <a:xfrm>
          <a:off x="14732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25417</xdr:rowOff>
    </xdr:from>
    <xdr:ext cx="762000" cy="259045"/>
    <xdr:sp macro="" textlink="">
      <xdr:nvSpPr>
        <xdr:cNvPr id="266" name="テキスト ボックス 265"/>
        <xdr:cNvSpPr txBox="1"/>
      </xdr:nvSpPr>
      <xdr:spPr>
        <a:xfrm>
          <a:off x="14401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133350</xdr:rowOff>
    </xdr:from>
    <xdr:to>
      <xdr:col>69</xdr:col>
      <xdr:colOff>142875</xdr:colOff>
      <xdr:row>56</xdr:row>
      <xdr:rowOff>63500</xdr:rowOff>
    </xdr:to>
    <xdr:sp macro="" textlink="">
      <xdr:nvSpPr>
        <xdr:cNvPr id="267" name="楕円 266"/>
        <xdr:cNvSpPr/>
      </xdr:nvSpPr>
      <xdr:spPr>
        <a:xfrm>
          <a:off x="13843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8" name="テキスト ボックス 267"/>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30480</xdr:rowOff>
    </xdr:from>
    <xdr:to>
      <xdr:col>65</xdr:col>
      <xdr:colOff>53975</xdr:colOff>
      <xdr:row>55</xdr:row>
      <xdr:rowOff>132080</xdr:rowOff>
    </xdr:to>
    <xdr:sp macro="" textlink="">
      <xdr:nvSpPr>
        <xdr:cNvPr id="269" name="楕円 268"/>
        <xdr:cNvSpPr/>
      </xdr:nvSpPr>
      <xdr:spPr>
        <a:xfrm>
          <a:off x="12954000" y="946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116857</xdr:rowOff>
    </xdr:from>
    <xdr:ext cx="762000" cy="259045"/>
    <xdr:sp macro="" textlink="">
      <xdr:nvSpPr>
        <xdr:cNvPr id="270" name="テキスト ボックス 269"/>
        <xdr:cNvSpPr txBox="1"/>
      </xdr:nvSpPr>
      <xdr:spPr>
        <a:xfrm>
          <a:off x="12623800" y="954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類似団体の平均値を下回っているものの、中期的には金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額・比率ともに増加傾向にあることから、各種団体等に対</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する補助金の重点化などの見直しを徹底的に行う。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35560</xdr:rowOff>
    </xdr:from>
    <xdr:to>
      <xdr:col>82</xdr:col>
      <xdr:colOff>107950</xdr:colOff>
      <xdr:row>41</xdr:row>
      <xdr:rowOff>42418</xdr:rowOff>
    </xdr:to>
    <xdr:cxnSp macro="">
      <xdr:nvCxnSpPr>
        <xdr:cNvPr id="295" name="直線コネクタ 294"/>
        <xdr:cNvCxnSpPr/>
      </xdr:nvCxnSpPr>
      <xdr:spPr>
        <a:xfrm flipV="1">
          <a:off x="16510000" y="5864860"/>
          <a:ext cx="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296"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297" name="直線コネクタ 296"/>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121937</xdr:rowOff>
    </xdr:from>
    <xdr:ext cx="762000" cy="259045"/>
    <xdr:sp macro="" textlink="">
      <xdr:nvSpPr>
        <xdr:cNvPr id="298" name="補助費等最大値テキスト"/>
        <xdr:cNvSpPr txBox="1"/>
      </xdr:nvSpPr>
      <xdr:spPr>
        <a:xfrm>
          <a:off x="16598900" y="5608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35560</xdr:rowOff>
    </xdr:from>
    <xdr:to>
      <xdr:col>82</xdr:col>
      <xdr:colOff>196850</xdr:colOff>
      <xdr:row>34</xdr:row>
      <xdr:rowOff>35560</xdr:rowOff>
    </xdr:to>
    <xdr:cxnSp macro="">
      <xdr:nvCxnSpPr>
        <xdr:cNvPr id="299" name="直線コネクタ 298"/>
        <xdr:cNvCxnSpPr/>
      </xdr:nvCxnSpPr>
      <xdr:spPr>
        <a:xfrm>
          <a:off x="16421100" y="5864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94996</xdr:rowOff>
    </xdr:to>
    <xdr:cxnSp macro="">
      <xdr:nvCxnSpPr>
        <xdr:cNvPr id="300" name="直線コネクタ 299"/>
        <xdr:cNvCxnSpPr/>
      </xdr:nvCxnSpPr>
      <xdr:spPr>
        <a:xfrm>
          <a:off x="15671800" y="6207760"/>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57421</xdr:rowOff>
    </xdr:from>
    <xdr:ext cx="762000" cy="259045"/>
    <xdr:sp macro="" textlink="">
      <xdr:nvSpPr>
        <xdr:cNvPr id="301" name="補助費等平均値テキスト"/>
        <xdr:cNvSpPr txBox="1"/>
      </xdr:nvSpPr>
      <xdr:spPr>
        <a:xfrm>
          <a:off x="16598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02" name="フローチャート: 判断 301"/>
        <xdr:cNvSpPr/>
      </xdr:nvSpPr>
      <xdr:spPr>
        <a:xfrm>
          <a:off x="16459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44704</xdr:rowOff>
    </xdr:to>
    <xdr:cxnSp macro="">
      <xdr:nvCxnSpPr>
        <xdr:cNvPr id="303" name="直線コネクタ 302"/>
        <xdr:cNvCxnSpPr/>
      </xdr:nvCxnSpPr>
      <xdr:spPr>
        <a:xfrm flipV="1">
          <a:off x="14782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04" name="フローチャート: 判断 303"/>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05" name="テキスト ボックス 304"/>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44704</xdr:rowOff>
    </xdr:to>
    <xdr:cxnSp macro="">
      <xdr:nvCxnSpPr>
        <xdr:cNvPr id="306" name="直線コネクタ 305"/>
        <xdr:cNvCxnSpPr/>
      </xdr:nvCxnSpPr>
      <xdr:spPr>
        <a:xfrm>
          <a:off x="13893800" y="62077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85344</xdr:rowOff>
    </xdr:from>
    <xdr:to>
      <xdr:col>74</xdr:col>
      <xdr:colOff>31750</xdr:colOff>
      <xdr:row>37</xdr:row>
      <xdr:rowOff>15494</xdr:rowOff>
    </xdr:to>
    <xdr:sp macro="" textlink="">
      <xdr:nvSpPr>
        <xdr:cNvPr id="307" name="フローチャート: 判断 306"/>
        <xdr:cNvSpPr/>
      </xdr:nvSpPr>
      <xdr:spPr>
        <a:xfrm>
          <a:off x="14732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271</xdr:rowOff>
    </xdr:from>
    <xdr:ext cx="762000" cy="259045"/>
    <xdr:sp macro="" textlink="">
      <xdr:nvSpPr>
        <xdr:cNvPr id="308" name="テキスト ボックス 307"/>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35560</xdr:rowOff>
    </xdr:from>
    <xdr:to>
      <xdr:col>69</xdr:col>
      <xdr:colOff>92075</xdr:colOff>
      <xdr:row>36</xdr:row>
      <xdr:rowOff>35560</xdr:rowOff>
    </xdr:to>
    <xdr:cxnSp macro="">
      <xdr:nvCxnSpPr>
        <xdr:cNvPr id="309" name="直線コネクタ 308"/>
        <xdr:cNvCxnSpPr/>
      </xdr:nvCxnSpPr>
      <xdr:spPr>
        <a:xfrm>
          <a:off x="13004800" y="6207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71628</xdr:rowOff>
    </xdr:from>
    <xdr:to>
      <xdr:col>69</xdr:col>
      <xdr:colOff>142875</xdr:colOff>
      <xdr:row>37</xdr:row>
      <xdr:rowOff>1778</xdr:rowOff>
    </xdr:to>
    <xdr:sp macro="" textlink="">
      <xdr:nvSpPr>
        <xdr:cNvPr id="310" name="フローチャート: 判断 309"/>
        <xdr:cNvSpPr/>
      </xdr:nvSpPr>
      <xdr:spPr>
        <a:xfrm>
          <a:off x="13843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158005</xdr:rowOff>
    </xdr:from>
    <xdr:ext cx="762000" cy="259045"/>
    <xdr:sp macro="" textlink="">
      <xdr:nvSpPr>
        <xdr:cNvPr id="311" name="テキスト ボックス 310"/>
        <xdr:cNvSpPr txBox="1"/>
      </xdr:nvSpPr>
      <xdr:spPr>
        <a:xfrm>
          <a:off x="13512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2" name="フローチャート: 判断 311"/>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3" name="テキスト ボックス 312"/>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19" name="楕円 318"/>
        <xdr:cNvSpPr/>
      </xdr:nvSpPr>
      <xdr:spPr>
        <a:xfrm>
          <a:off x="164592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60723</xdr:rowOff>
    </xdr:from>
    <xdr:ext cx="762000" cy="259045"/>
    <xdr:sp macro="" textlink="">
      <xdr:nvSpPr>
        <xdr:cNvPr id="320" name="補助費等該当値テキスト"/>
        <xdr:cNvSpPr txBox="1"/>
      </xdr:nvSpPr>
      <xdr:spPr>
        <a:xfrm>
          <a:off x="16598900" y="606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1" name="楕円 320"/>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2" name="テキスト ボックス 321"/>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165354</xdr:rowOff>
    </xdr:from>
    <xdr:to>
      <xdr:col>74</xdr:col>
      <xdr:colOff>31750</xdr:colOff>
      <xdr:row>36</xdr:row>
      <xdr:rowOff>95504</xdr:rowOff>
    </xdr:to>
    <xdr:sp macro="" textlink="">
      <xdr:nvSpPr>
        <xdr:cNvPr id="323" name="楕円 322"/>
        <xdr:cNvSpPr/>
      </xdr:nvSpPr>
      <xdr:spPr>
        <a:xfrm>
          <a:off x="147320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105681</xdr:rowOff>
    </xdr:from>
    <xdr:ext cx="762000" cy="259045"/>
    <xdr:sp macro="" textlink="">
      <xdr:nvSpPr>
        <xdr:cNvPr id="324" name="テキスト ボックス 323"/>
        <xdr:cNvSpPr txBox="1"/>
      </xdr:nvSpPr>
      <xdr:spPr>
        <a:xfrm>
          <a:off x="14401800" y="5934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156210</xdr:rowOff>
    </xdr:from>
    <xdr:to>
      <xdr:col>69</xdr:col>
      <xdr:colOff>142875</xdr:colOff>
      <xdr:row>36</xdr:row>
      <xdr:rowOff>86360</xdr:rowOff>
    </xdr:to>
    <xdr:sp macro="" textlink="">
      <xdr:nvSpPr>
        <xdr:cNvPr id="325" name="楕円 324"/>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96537</xdr:rowOff>
    </xdr:from>
    <xdr:ext cx="762000" cy="259045"/>
    <xdr:sp macro="" textlink="">
      <xdr:nvSpPr>
        <xdr:cNvPr id="326" name="テキスト ボックス 325"/>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156210</xdr:rowOff>
    </xdr:from>
    <xdr:to>
      <xdr:col>65</xdr:col>
      <xdr:colOff>53975</xdr:colOff>
      <xdr:row>36</xdr:row>
      <xdr:rowOff>86360</xdr:rowOff>
    </xdr:to>
    <xdr:sp macro="" textlink="">
      <xdr:nvSpPr>
        <xdr:cNvPr id="327" name="楕円 326"/>
        <xdr:cNvSpPr/>
      </xdr:nvSpPr>
      <xdr:spPr>
        <a:xfrm>
          <a:off x="12954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96537</xdr:rowOff>
    </xdr:from>
    <xdr:ext cx="762000" cy="259045"/>
    <xdr:sp macro="" textlink="">
      <xdr:nvSpPr>
        <xdr:cNvPr id="328" name="テキスト ボックス 327"/>
        <xdr:cNvSpPr txBox="1"/>
      </xdr:nvSpPr>
      <xdr:spPr>
        <a:xfrm>
          <a:off x="12623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、前年度と同様に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一般廃棄物処理事業債の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元利償還金の減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により金額が減少した。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地方債残高は発行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額抑制によって減少しており、類似団体平均値</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を下回る結</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果となった。</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令和２・３年度は</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大型事業で起債額が増加す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ることから、今後は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将来負担比率や住民１人当たりの公債</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実質公債費、その他の経常経費との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均衡等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を多角的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かつ綿密に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検証しながら、計画的な地方債の発行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66039</xdr:rowOff>
    </xdr:to>
    <xdr:cxnSp macro="">
      <xdr:nvCxnSpPr>
        <xdr:cNvPr id="355" name="直線コネクタ 354"/>
        <xdr:cNvCxnSpPr/>
      </xdr:nvCxnSpPr>
      <xdr:spPr>
        <a:xfrm flipV="1">
          <a:off x="4826000" y="12509500"/>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38116</xdr:rowOff>
    </xdr:from>
    <xdr:ext cx="762000" cy="259045"/>
    <xdr:sp macro="" textlink="">
      <xdr:nvSpPr>
        <xdr:cNvPr id="356" name="公債費最小値テキスト"/>
        <xdr:cNvSpPr txBox="1"/>
      </xdr:nvSpPr>
      <xdr:spPr>
        <a:xfrm>
          <a:off x="4914900" y="13754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66039</xdr:rowOff>
    </xdr:from>
    <xdr:to>
      <xdr:col>24</xdr:col>
      <xdr:colOff>114300</xdr:colOff>
      <xdr:row>80</xdr:row>
      <xdr:rowOff>66039</xdr:rowOff>
    </xdr:to>
    <xdr:cxnSp macro="">
      <xdr:nvCxnSpPr>
        <xdr:cNvPr id="357" name="直線コネクタ 356"/>
        <xdr:cNvCxnSpPr/>
      </xdr:nvCxnSpPr>
      <xdr:spPr>
        <a:xfrm>
          <a:off x="4737100" y="13782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107950</xdr:rowOff>
    </xdr:from>
    <xdr:to>
      <xdr:col>24</xdr:col>
      <xdr:colOff>25400</xdr:colOff>
      <xdr:row>77</xdr:row>
      <xdr:rowOff>1270</xdr:rowOff>
    </xdr:to>
    <xdr:cxnSp macro="">
      <xdr:nvCxnSpPr>
        <xdr:cNvPr id="360" name="直線コネクタ 359"/>
        <xdr:cNvCxnSpPr/>
      </xdr:nvCxnSpPr>
      <xdr:spPr>
        <a:xfrm flipV="1">
          <a:off x="3987800" y="131381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82566</xdr:rowOff>
    </xdr:from>
    <xdr:ext cx="762000" cy="259045"/>
    <xdr:sp macro="" textlink="">
      <xdr:nvSpPr>
        <xdr:cNvPr id="361" name="公債費平均値テキスト"/>
        <xdr:cNvSpPr txBox="1"/>
      </xdr:nvSpPr>
      <xdr:spPr>
        <a:xfrm>
          <a:off x="4914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110489</xdr:rowOff>
    </xdr:from>
    <xdr:to>
      <xdr:col>24</xdr:col>
      <xdr:colOff>76200</xdr:colOff>
      <xdr:row>77</xdr:row>
      <xdr:rowOff>40639</xdr:rowOff>
    </xdr:to>
    <xdr:sp macro="" textlink="">
      <xdr:nvSpPr>
        <xdr:cNvPr id="362" name="フローチャート: 判断 361"/>
        <xdr:cNvSpPr/>
      </xdr:nvSpPr>
      <xdr:spPr>
        <a:xfrm>
          <a:off x="4775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xdr:rowOff>
    </xdr:from>
    <xdr:to>
      <xdr:col>19</xdr:col>
      <xdr:colOff>187325</xdr:colOff>
      <xdr:row>77</xdr:row>
      <xdr:rowOff>92711</xdr:rowOff>
    </xdr:to>
    <xdr:cxnSp macro="">
      <xdr:nvCxnSpPr>
        <xdr:cNvPr id="363" name="直線コネクタ 362"/>
        <xdr:cNvCxnSpPr/>
      </xdr:nvCxnSpPr>
      <xdr:spPr>
        <a:xfrm flipV="1">
          <a:off x="3098800" y="13202920"/>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118111</xdr:rowOff>
    </xdr:from>
    <xdr:to>
      <xdr:col>20</xdr:col>
      <xdr:colOff>38100</xdr:colOff>
      <xdr:row>77</xdr:row>
      <xdr:rowOff>48261</xdr:rowOff>
    </xdr:to>
    <xdr:sp macro="" textlink="">
      <xdr:nvSpPr>
        <xdr:cNvPr id="364" name="フローチャート: 判断 363"/>
        <xdr:cNvSpPr/>
      </xdr:nvSpPr>
      <xdr:spPr>
        <a:xfrm>
          <a:off x="3937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58437</xdr:rowOff>
    </xdr:from>
    <xdr:ext cx="736600" cy="259045"/>
    <xdr:sp macro="" textlink="">
      <xdr:nvSpPr>
        <xdr:cNvPr id="365" name="テキスト ボックス 364"/>
        <xdr:cNvSpPr txBox="1"/>
      </xdr:nvSpPr>
      <xdr:spPr>
        <a:xfrm>
          <a:off x="3606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92711</xdr:rowOff>
    </xdr:from>
    <xdr:to>
      <xdr:col>15</xdr:col>
      <xdr:colOff>98425</xdr:colOff>
      <xdr:row>77</xdr:row>
      <xdr:rowOff>157480</xdr:rowOff>
    </xdr:to>
    <xdr:cxnSp macro="">
      <xdr:nvCxnSpPr>
        <xdr:cNvPr id="366" name="直線コネクタ 365"/>
        <xdr:cNvCxnSpPr/>
      </xdr:nvCxnSpPr>
      <xdr:spPr>
        <a:xfrm flipV="1">
          <a:off x="2209800" y="132943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110489</xdr:rowOff>
    </xdr:from>
    <xdr:to>
      <xdr:col>15</xdr:col>
      <xdr:colOff>149225</xdr:colOff>
      <xdr:row>77</xdr:row>
      <xdr:rowOff>40639</xdr:rowOff>
    </xdr:to>
    <xdr:sp macro="" textlink="">
      <xdr:nvSpPr>
        <xdr:cNvPr id="367" name="フローチャート: 判断 366"/>
        <xdr:cNvSpPr/>
      </xdr:nvSpPr>
      <xdr:spPr>
        <a:xfrm>
          <a:off x="3048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50817</xdr:rowOff>
    </xdr:from>
    <xdr:ext cx="762000" cy="259045"/>
    <xdr:sp macro="" textlink="">
      <xdr:nvSpPr>
        <xdr:cNvPr id="368" name="テキスト ボックス 367"/>
        <xdr:cNvSpPr txBox="1"/>
      </xdr:nvSpPr>
      <xdr:spPr>
        <a:xfrm>
          <a:off x="2717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81280</xdr:rowOff>
    </xdr:from>
    <xdr:to>
      <xdr:col>11</xdr:col>
      <xdr:colOff>9525</xdr:colOff>
      <xdr:row>77</xdr:row>
      <xdr:rowOff>157480</xdr:rowOff>
    </xdr:to>
    <xdr:cxnSp macro="">
      <xdr:nvCxnSpPr>
        <xdr:cNvPr id="369" name="直線コネクタ 368"/>
        <xdr:cNvCxnSpPr/>
      </xdr:nvCxnSpPr>
      <xdr:spPr>
        <a:xfrm>
          <a:off x="1320800" y="1328293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114300</xdr:rowOff>
    </xdr:from>
    <xdr:to>
      <xdr:col>11</xdr:col>
      <xdr:colOff>60325</xdr:colOff>
      <xdr:row>77</xdr:row>
      <xdr:rowOff>44450</xdr:rowOff>
    </xdr:to>
    <xdr:sp macro="" textlink="">
      <xdr:nvSpPr>
        <xdr:cNvPr id="370" name="フローチャート: 判断 369"/>
        <xdr:cNvSpPr/>
      </xdr:nvSpPr>
      <xdr:spPr>
        <a:xfrm>
          <a:off x="2159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54627</xdr:rowOff>
    </xdr:from>
    <xdr:ext cx="762000" cy="259045"/>
    <xdr:sp macro="" textlink="">
      <xdr:nvSpPr>
        <xdr:cNvPr id="371" name="テキスト ボックス 370"/>
        <xdr:cNvSpPr txBox="1"/>
      </xdr:nvSpPr>
      <xdr:spPr>
        <a:xfrm>
          <a:off x="1828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72" name="フローチャート: 判断 371"/>
        <xdr:cNvSpPr/>
      </xdr:nvSpPr>
      <xdr:spPr>
        <a:xfrm>
          <a:off x="1270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73" name="テキスト ボックス 372"/>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57150</xdr:rowOff>
    </xdr:from>
    <xdr:to>
      <xdr:col>24</xdr:col>
      <xdr:colOff>76200</xdr:colOff>
      <xdr:row>76</xdr:row>
      <xdr:rowOff>158750</xdr:rowOff>
    </xdr:to>
    <xdr:sp macro="" textlink="">
      <xdr:nvSpPr>
        <xdr:cNvPr id="379" name="楕円 378"/>
        <xdr:cNvSpPr/>
      </xdr:nvSpPr>
      <xdr:spPr>
        <a:xfrm>
          <a:off x="47752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73677</xdr:rowOff>
    </xdr:from>
    <xdr:ext cx="762000" cy="259045"/>
    <xdr:sp macro="" textlink="">
      <xdr:nvSpPr>
        <xdr:cNvPr id="380" name="公債費該当値テキスト"/>
        <xdr:cNvSpPr txBox="1"/>
      </xdr:nvSpPr>
      <xdr:spPr>
        <a:xfrm>
          <a:off x="49149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121920</xdr:rowOff>
    </xdr:from>
    <xdr:to>
      <xdr:col>20</xdr:col>
      <xdr:colOff>38100</xdr:colOff>
      <xdr:row>77</xdr:row>
      <xdr:rowOff>52070</xdr:rowOff>
    </xdr:to>
    <xdr:sp macro="" textlink="">
      <xdr:nvSpPr>
        <xdr:cNvPr id="381" name="楕円 380"/>
        <xdr:cNvSpPr/>
      </xdr:nvSpPr>
      <xdr:spPr>
        <a:xfrm>
          <a:off x="3937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36847</xdr:rowOff>
    </xdr:from>
    <xdr:ext cx="736600" cy="259045"/>
    <xdr:sp macro="" textlink="">
      <xdr:nvSpPr>
        <xdr:cNvPr id="382" name="テキスト ボックス 381"/>
        <xdr:cNvSpPr txBox="1"/>
      </xdr:nvSpPr>
      <xdr:spPr>
        <a:xfrm>
          <a:off x="3606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41911</xdr:rowOff>
    </xdr:from>
    <xdr:to>
      <xdr:col>15</xdr:col>
      <xdr:colOff>149225</xdr:colOff>
      <xdr:row>77</xdr:row>
      <xdr:rowOff>143511</xdr:rowOff>
    </xdr:to>
    <xdr:sp macro="" textlink="">
      <xdr:nvSpPr>
        <xdr:cNvPr id="383" name="楕円 382"/>
        <xdr:cNvSpPr/>
      </xdr:nvSpPr>
      <xdr:spPr>
        <a:xfrm>
          <a:off x="3048000" y="13243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128288</xdr:rowOff>
    </xdr:from>
    <xdr:ext cx="762000" cy="259045"/>
    <xdr:sp macro="" textlink="">
      <xdr:nvSpPr>
        <xdr:cNvPr id="384" name="テキスト ボックス 383"/>
        <xdr:cNvSpPr txBox="1"/>
      </xdr:nvSpPr>
      <xdr:spPr>
        <a:xfrm>
          <a:off x="2717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106680</xdr:rowOff>
    </xdr:from>
    <xdr:to>
      <xdr:col>11</xdr:col>
      <xdr:colOff>60325</xdr:colOff>
      <xdr:row>78</xdr:row>
      <xdr:rowOff>36830</xdr:rowOff>
    </xdr:to>
    <xdr:sp macro="" textlink="">
      <xdr:nvSpPr>
        <xdr:cNvPr id="385" name="楕円 384"/>
        <xdr:cNvSpPr/>
      </xdr:nvSpPr>
      <xdr:spPr>
        <a:xfrm>
          <a:off x="2159000" y="1330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21607</xdr:rowOff>
    </xdr:from>
    <xdr:ext cx="762000" cy="259045"/>
    <xdr:sp macro="" textlink="">
      <xdr:nvSpPr>
        <xdr:cNvPr id="386" name="テキスト ボックス 385"/>
        <xdr:cNvSpPr txBox="1"/>
      </xdr:nvSpPr>
      <xdr:spPr>
        <a:xfrm>
          <a:off x="1828800" y="1339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30480</xdr:rowOff>
    </xdr:from>
    <xdr:to>
      <xdr:col>6</xdr:col>
      <xdr:colOff>171450</xdr:colOff>
      <xdr:row>77</xdr:row>
      <xdr:rowOff>132080</xdr:rowOff>
    </xdr:to>
    <xdr:sp macro="" textlink="">
      <xdr:nvSpPr>
        <xdr:cNvPr id="387" name="楕円 386"/>
        <xdr:cNvSpPr/>
      </xdr:nvSpPr>
      <xdr:spPr>
        <a:xfrm>
          <a:off x="1270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116857</xdr:rowOff>
    </xdr:from>
    <xdr:ext cx="762000" cy="259045"/>
    <xdr:sp macro="" textlink="">
      <xdr:nvSpPr>
        <xdr:cNvPr id="388" name="テキスト ボックス 387"/>
        <xdr:cNvSpPr txBox="1"/>
      </xdr:nvSpPr>
      <xdr:spPr>
        <a:xfrm>
          <a:off x="939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年度は、人件費及び</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物件費の減少により減となっ</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今後も事務事業の費用対効果の検証、施設や職員の適正</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管理、将来負担比率・負債と資産との比率の分析などを計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画的に行い、安定した財政運営に努めていく。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3" name="直線コネクタ 402"/>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4" name="テキスト ボックス 403"/>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5" name="直線コネクタ 404"/>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6" name="テキスト ボックス 405"/>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7" name="直線コネクタ 406"/>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08" name="テキスト ボックス 407"/>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09" name="直線コネクタ 408"/>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0" name="テキスト ボックス 409"/>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1" name="直線コネクタ 410"/>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2" name="テキスト ボックス 411"/>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3" name="直線コネクタ 412"/>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4" name="テキスト ボックス 413"/>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38826</xdr:rowOff>
    </xdr:from>
    <xdr:to>
      <xdr:col>82</xdr:col>
      <xdr:colOff>107950</xdr:colOff>
      <xdr:row>81</xdr:row>
      <xdr:rowOff>92711</xdr:rowOff>
    </xdr:to>
    <xdr:cxnSp macro="">
      <xdr:nvCxnSpPr>
        <xdr:cNvPr id="418" name="直線コネクタ 417"/>
        <xdr:cNvCxnSpPr/>
      </xdr:nvCxnSpPr>
      <xdr:spPr>
        <a:xfrm flipV="1">
          <a:off x="16510000" y="12383226"/>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64788</xdr:rowOff>
    </xdr:from>
    <xdr:ext cx="762000" cy="259045"/>
    <xdr:sp macro="" textlink="">
      <xdr:nvSpPr>
        <xdr:cNvPr id="419" name="公債費以外最小値テキスト"/>
        <xdr:cNvSpPr txBox="1"/>
      </xdr:nvSpPr>
      <xdr:spPr>
        <a:xfrm>
          <a:off x="16598900" y="1395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92711</xdr:rowOff>
    </xdr:from>
    <xdr:to>
      <xdr:col>82</xdr:col>
      <xdr:colOff>196850</xdr:colOff>
      <xdr:row>81</xdr:row>
      <xdr:rowOff>92711</xdr:rowOff>
    </xdr:to>
    <xdr:cxnSp macro="">
      <xdr:nvCxnSpPr>
        <xdr:cNvPr id="420" name="直線コネクタ 419"/>
        <xdr:cNvCxnSpPr/>
      </xdr:nvCxnSpPr>
      <xdr:spPr>
        <a:xfrm>
          <a:off x="16421100" y="13980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125203</xdr:rowOff>
    </xdr:from>
    <xdr:ext cx="762000" cy="259045"/>
    <xdr:sp macro="" textlink="">
      <xdr:nvSpPr>
        <xdr:cNvPr id="421" name="公債費以外最大値テキスト"/>
        <xdr:cNvSpPr txBox="1"/>
      </xdr:nvSpPr>
      <xdr:spPr>
        <a:xfrm>
          <a:off x="16598900" y="1212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38826</xdr:rowOff>
    </xdr:from>
    <xdr:to>
      <xdr:col>82</xdr:col>
      <xdr:colOff>196850</xdr:colOff>
      <xdr:row>72</xdr:row>
      <xdr:rowOff>38826</xdr:rowOff>
    </xdr:to>
    <xdr:cxnSp macro="">
      <xdr:nvCxnSpPr>
        <xdr:cNvPr id="422" name="直線コネクタ 421"/>
        <xdr:cNvCxnSpPr/>
      </xdr:nvCxnSpPr>
      <xdr:spPr>
        <a:xfrm>
          <a:off x="16421100" y="1238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17599</xdr:rowOff>
    </xdr:from>
    <xdr:to>
      <xdr:col>82</xdr:col>
      <xdr:colOff>107950</xdr:colOff>
      <xdr:row>78</xdr:row>
      <xdr:rowOff>55155</xdr:rowOff>
    </xdr:to>
    <xdr:cxnSp macro="">
      <xdr:nvCxnSpPr>
        <xdr:cNvPr id="423" name="直線コネクタ 422"/>
        <xdr:cNvCxnSpPr/>
      </xdr:nvCxnSpPr>
      <xdr:spPr>
        <a:xfrm flipV="1">
          <a:off x="15671800" y="13219249"/>
          <a:ext cx="838200" cy="209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74</xdr:row>
      <xdr:rowOff>94360</xdr:rowOff>
    </xdr:from>
    <xdr:ext cx="762000" cy="259045"/>
    <xdr:sp macro="" textlink="">
      <xdr:nvSpPr>
        <xdr:cNvPr id="424" name="公債費以外平均値テキスト"/>
        <xdr:cNvSpPr txBox="1"/>
      </xdr:nvSpPr>
      <xdr:spPr>
        <a:xfrm>
          <a:off x="16598900" y="1278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77833</xdr:rowOff>
    </xdr:from>
    <xdr:to>
      <xdr:col>82</xdr:col>
      <xdr:colOff>158750</xdr:colOff>
      <xdr:row>76</xdr:row>
      <xdr:rowOff>7984</xdr:rowOff>
    </xdr:to>
    <xdr:sp macro="" textlink="">
      <xdr:nvSpPr>
        <xdr:cNvPr id="425" name="フローチャート: 判断 424"/>
        <xdr:cNvSpPr/>
      </xdr:nvSpPr>
      <xdr:spPr>
        <a:xfrm>
          <a:off x="164592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55155</xdr:rowOff>
    </xdr:from>
    <xdr:to>
      <xdr:col>78</xdr:col>
      <xdr:colOff>69850</xdr:colOff>
      <xdr:row>78</xdr:row>
      <xdr:rowOff>68218</xdr:rowOff>
    </xdr:to>
    <xdr:cxnSp macro="">
      <xdr:nvCxnSpPr>
        <xdr:cNvPr id="426" name="直線コネクタ 425"/>
        <xdr:cNvCxnSpPr/>
      </xdr:nvCxnSpPr>
      <xdr:spPr>
        <a:xfrm flipV="1">
          <a:off x="14782800" y="1342825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113756</xdr:rowOff>
    </xdr:from>
    <xdr:to>
      <xdr:col>78</xdr:col>
      <xdr:colOff>120650</xdr:colOff>
      <xdr:row>76</xdr:row>
      <xdr:rowOff>43906</xdr:rowOff>
    </xdr:to>
    <xdr:sp macro="" textlink="">
      <xdr:nvSpPr>
        <xdr:cNvPr id="427" name="フローチャート: 判断 426"/>
        <xdr:cNvSpPr/>
      </xdr:nvSpPr>
      <xdr:spPr>
        <a:xfrm>
          <a:off x="15621000" y="129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54083</xdr:rowOff>
    </xdr:from>
    <xdr:ext cx="736600" cy="259045"/>
    <xdr:sp macro="" textlink="">
      <xdr:nvSpPr>
        <xdr:cNvPr id="428" name="テキスト ボックス 427"/>
        <xdr:cNvSpPr txBox="1"/>
      </xdr:nvSpPr>
      <xdr:spPr>
        <a:xfrm>
          <a:off x="15290800" y="1274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68218</xdr:rowOff>
    </xdr:from>
    <xdr:to>
      <xdr:col>73</xdr:col>
      <xdr:colOff>180975</xdr:colOff>
      <xdr:row>78</xdr:row>
      <xdr:rowOff>68218</xdr:rowOff>
    </xdr:to>
    <xdr:cxnSp macro="">
      <xdr:nvCxnSpPr>
        <xdr:cNvPr id="429" name="直線コネクタ 428"/>
        <xdr:cNvCxnSpPr/>
      </xdr:nvCxnSpPr>
      <xdr:spPr>
        <a:xfrm>
          <a:off x="13893800" y="1344131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100693</xdr:rowOff>
    </xdr:from>
    <xdr:to>
      <xdr:col>74</xdr:col>
      <xdr:colOff>31750</xdr:colOff>
      <xdr:row>76</xdr:row>
      <xdr:rowOff>30843</xdr:rowOff>
    </xdr:to>
    <xdr:sp macro="" textlink="">
      <xdr:nvSpPr>
        <xdr:cNvPr id="430" name="フローチャート: 判断 429"/>
        <xdr:cNvSpPr/>
      </xdr:nvSpPr>
      <xdr:spPr>
        <a:xfrm>
          <a:off x="14732000" y="1295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41020</xdr:rowOff>
    </xdr:from>
    <xdr:ext cx="762000" cy="259045"/>
    <xdr:sp macro="" textlink="">
      <xdr:nvSpPr>
        <xdr:cNvPr id="431" name="テキスト ボックス 430"/>
        <xdr:cNvSpPr txBox="1"/>
      </xdr:nvSpPr>
      <xdr:spPr>
        <a:xfrm>
          <a:off x="14401800" y="1272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162923</xdr:rowOff>
    </xdr:from>
    <xdr:to>
      <xdr:col>69</xdr:col>
      <xdr:colOff>92075</xdr:colOff>
      <xdr:row>78</xdr:row>
      <xdr:rowOff>68218</xdr:rowOff>
    </xdr:to>
    <xdr:cxnSp macro="">
      <xdr:nvCxnSpPr>
        <xdr:cNvPr id="432" name="直線コネクタ 431"/>
        <xdr:cNvCxnSpPr/>
      </xdr:nvCxnSpPr>
      <xdr:spPr>
        <a:xfrm>
          <a:off x="13004800" y="13193123"/>
          <a:ext cx="889000" cy="248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45176</xdr:rowOff>
    </xdr:from>
    <xdr:to>
      <xdr:col>69</xdr:col>
      <xdr:colOff>142875</xdr:colOff>
      <xdr:row>75</xdr:row>
      <xdr:rowOff>146776</xdr:rowOff>
    </xdr:to>
    <xdr:sp macro="" textlink="">
      <xdr:nvSpPr>
        <xdr:cNvPr id="433" name="フローチャート: 判断 432"/>
        <xdr:cNvSpPr/>
      </xdr:nvSpPr>
      <xdr:spPr>
        <a:xfrm>
          <a:off x="13843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156953</xdr:rowOff>
    </xdr:from>
    <xdr:ext cx="762000" cy="259045"/>
    <xdr:sp macro="" textlink="">
      <xdr:nvSpPr>
        <xdr:cNvPr id="434" name="テキスト ボックス 433"/>
        <xdr:cNvSpPr txBox="1"/>
      </xdr:nvSpPr>
      <xdr:spPr>
        <a:xfrm>
          <a:off x="13512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154577</xdr:rowOff>
    </xdr:from>
    <xdr:to>
      <xdr:col>65</xdr:col>
      <xdr:colOff>53975</xdr:colOff>
      <xdr:row>75</xdr:row>
      <xdr:rowOff>84727</xdr:rowOff>
    </xdr:to>
    <xdr:sp macro="" textlink="">
      <xdr:nvSpPr>
        <xdr:cNvPr id="435" name="フローチャート: 判断 434"/>
        <xdr:cNvSpPr/>
      </xdr:nvSpPr>
      <xdr:spPr>
        <a:xfrm>
          <a:off x="12954000" y="128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94904</xdr:rowOff>
    </xdr:from>
    <xdr:ext cx="762000" cy="259045"/>
    <xdr:sp macro="" textlink="">
      <xdr:nvSpPr>
        <xdr:cNvPr id="436" name="テキスト ボックス 435"/>
        <xdr:cNvSpPr txBox="1"/>
      </xdr:nvSpPr>
      <xdr:spPr>
        <a:xfrm>
          <a:off x="12623800" y="12610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138249</xdr:rowOff>
    </xdr:from>
    <xdr:to>
      <xdr:col>82</xdr:col>
      <xdr:colOff>158750</xdr:colOff>
      <xdr:row>77</xdr:row>
      <xdr:rowOff>68399</xdr:rowOff>
    </xdr:to>
    <xdr:sp macro="" textlink="">
      <xdr:nvSpPr>
        <xdr:cNvPr id="442" name="楕円 441"/>
        <xdr:cNvSpPr/>
      </xdr:nvSpPr>
      <xdr:spPr>
        <a:xfrm>
          <a:off x="16459200" y="1316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110326</xdr:rowOff>
    </xdr:from>
    <xdr:ext cx="762000" cy="259045"/>
    <xdr:sp macro="" textlink="">
      <xdr:nvSpPr>
        <xdr:cNvPr id="443" name="公債費以外該当値テキスト"/>
        <xdr:cNvSpPr txBox="1"/>
      </xdr:nvSpPr>
      <xdr:spPr>
        <a:xfrm>
          <a:off x="16598900" y="1314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4355</xdr:rowOff>
    </xdr:from>
    <xdr:to>
      <xdr:col>78</xdr:col>
      <xdr:colOff>120650</xdr:colOff>
      <xdr:row>78</xdr:row>
      <xdr:rowOff>105955</xdr:rowOff>
    </xdr:to>
    <xdr:sp macro="" textlink="">
      <xdr:nvSpPr>
        <xdr:cNvPr id="444" name="楕円 443"/>
        <xdr:cNvSpPr/>
      </xdr:nvSpPr>
      <xdr:spPr>
        <a:xfrm>
          <a:off x="15621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90732</xdr:rowOff>
    </xdr:from>
    <xdr:ext cx="736600" cy="259045"/>
    <xdr:sp macro="" textlink="">
      <xdr:nvSpPr>
        <xdr:cNvPr id="445" name="テキスト ボックス 444"/>
        <xdr:cNvSpPr txBox="1"/>
      </xdr:nvSpPr>
      <xdr:spPr>
        <a:xfrm>
          <a:off x="15290800" y="13463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17418</xdr:rowOff>
    </xdr:from>
    <xdr:to>
      <xdr:col>74</xdr:col>
      <xdr:colOff>31750</xdr:colOff>
      <xdr:row>78</xdr:row>
      <xdr:rowOff>119018</xdr:rowOff>
    </xdr:to>
    <xdr:sp macro="" textlink="">
      <xdr:nvSpPr>
        <xdr:cNvPr id="446" name="楕円 445"/>
        <xdr:cNvSpPr/>
      </xdr:nvSpPr>
      <xdr:spPr>
        <a:xfrm>
          <a:off x="14732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103795</xdr:rowOff>
    </xdr:from>
    <xdr:ext cx="762000" cy="259045"/>
    <xdr:sp macro="" textlink="">
      <xdr:nvSpPr>
        <xdr:cNvPr id="447" name="テキスト ボックス 446"/>
        <xdr:cNvSpPr txBox="1"/>
      </xdr:nvSpPr>
      <xdr:spPr>
        <a:xfrm>
          <a:off x="14401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17418</xdr:rowOff>
    </xdr:from>
    <xdr:to>
      <xdr:col>69</xdr:col>
      <xdr:colOff>142875</xdr:colOff>
      <xdr:row>78</xdr:row>
      <xdr:rowOff>119018</xdr:rowOff>
    </xdr:to>
    <xdr:sp macro="" textlink="">
      <xdr:nvSpPr>
        <xdr:cNvPr id="448" name="楕円 447"/>
        <xdr:cNvSpPr/>
      </xdr:nvSpPr>
      <xdr:spPr>
        <a:xfrm>
          <a:off x="13843000" y="13390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103795</xdr:rowOff>
    </xdr:from>
    <xdr:ext cx="762000" cy="259045"/>
    <xdr:sp macro="" textlink="">
      <xdr:nvSpPr>
        <xdr:cNvPr id="449" name="テキスト ボックス 448"/>
        <xdr:cNvSpPr txBox="1"/>
      </xdr:nvSpPr>
      <xdr:spPr>
        <a:xfrm>
          <a:off x="13512800" y="1347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50" name="楕円 449"/>
        <xdr:cNvSpPr/>
      </xdr:nvSpPr>
      <xdr:spPr>
        <a:xfrm>
          <a:off x="12954000" y="1314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27050</xdr:rowOff>
    </xdr:from>
    <xdr:ext cx="762000" cy="259045"/>
    <xdr:sp macro="" textlink="">
      <xdr:nvSpPr>
        <xdr:cNvPr id="451" name="テキスト ボックス 450"/>
        <xdr:cNvSpPr txBox="1"/>
      </xdr:nvSpPr>
      <xdr:spPr>
        <a:xfrm>
          <a:off x="12623800" y="1322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110205</xdr:rowOff>
    </xdr:from>
    <xdr:to>
      <xdr:col>29</xdr:col>
      <xdr:colOff>127000</xdr:colOff>
      <xdr:row>19</xdr:row>
      <xdr:rowOff>43096</xdr:rowOff>
    </xdr:to>
    <xdr:cxnSp macro="">
      <xdr:nvCxnSpPr>
        <xdr:cNvPr id="44" name="直線コネクタ 43"/>
        <xdr:cNvCxnSpPr/>
      </xdr:nvCxnSpPr>
      <xdr:spPr bwMode="auto">
        <a:xfrm flipV="1">
          <a:off x="5651500" y="2043780"/>
          <a:ext cx="0" cy="130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15173</xdr:rowOff>
    </xdr:from>
    <xdr:ext cx="762000" cy="259045"/>
    <xdr:sp macro="" textlink="">
      <xdr:nvSpPr>
        <xdr:cNvPr id="45" name="人口1人当たり決算額の推移最小値テキスト130"/>
        <xdr:cNvSpPr txBox="1"/>
      </xdr:nvSpPr>
      <xdr:spPr>
        <a:xfrm>
          <a:off x="5740400" y="3320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43096</xdr:rowOff>
    </xdr:from>
    <xdr:to>
      <xdr:col>30</xdr:col>
      <xdr:colOff>25400</xdr:colOff>
      <xdr:row>19</xdr:row>
      <xdr:rowOff>43096</xdr:rowOff>
    </xdr:to>
    <xdr:cxnSp macro="">
      <xdr:nvCxnSpPr>
        <xdr:cNvPr id="46" name="直線コネクタ 45"/>
        <xdr:cNvCxnSpPr/>
      </xdr:nvCxnSpPr>
      <xdr:spPr bwMode="auto">
        <a:xfrm>
          <a:off x="5562600" y="33482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25132</xdr:rowOff>
    </xdr:from>
    <xdr:ext cx="762000" cy="259045"/>
    <xdr:sp macro="" textlink="">
      <xdr:nvSpPr>
        <xdr:cNvPr id="47" name="人口1人当たり決算額の推移最大値テキスト130"/>
        <xdr:cNvSpPr txBox="1"/>
      </xdr:nvSpPr>
      <xdr:spPr>
        <a:xfrm>
          <a:off x="5740400" y="178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110205</xdr:rowOff>
    </xdr:from>
    <xdr:to>
      <xdr:col>30</xdr:col>
      <xdr:colOff>25400</xdr:colOff>
      <xdr:row>11</xdr:row>
      <xdr:rowOff>110205</xdr:rowOff>
    </xdr:to>
    <xdr:cxnSp macro="">
      <xdr:nvCxnSpPr>
        <xdr:cNvPr id="48" name="直線コネクタ 47"/>
        <xdr:cNvCxnSpPr/>
      </xdr:nvCxnSpPr>
      <xdr:spPr bwMode="auto">
        <a:xfrm>
          <a:off x="5562600" y="2043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53139</xdr:rowOff>
    </xdr:from>
    <xdr:to>
      <xdr:col>29</xdr:col>
      <xdr:colOff>127000</xdr:colOff>
      <xdr:row>17</xdr:row>
      <xdr:rowOff>61582</xdr:rowOff>
    </xdr:to>
    <xdr:cxnSp macro="">
      <xdr:nvCxnSpPr>
        <xdr:cNvPr id="49" name="直線コネクタ 48"/>
        <xdr:cNvCxnSpPr/>
      </xdr:nvCxnSpPr>
      <xdr:spPr bwMode="auto">
        <a:xfrm flipV="1">
          <a:off x="5003800" y="3015414"/>
          <a:ext cx="647700" cy="84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37916</xdr:rowOff>
    </xdr:from>
    <xdr:ext cx="762000" cy="259045"/>
    <xdr:sp macro="" textlink="">
      <xdr:nvSpPr>
        <xdr:cNvPr id="50" name="人口1人当たり決算額の推移平均値テキスト130"/>
        <xdr:cNvSpPr txBox="1"/>
      </xdr:nvSpPr>
      <xdr:spPr>
        <a:xfrm>
          <a:off x="5740400" y="300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50949</xdr:rowOff>
    </xdr:from>
    <xdr:to>
      <xdr:col>29</xdr:col>
      <xdr:colOff>177800</xdr:colOff>
      <xdr:row>17</xdr:row>
      <xdr:rowOff>152549</xdr:rowOff>
    </xdr:to>
    <xdr:sp macro="" textlink="">
      <xdr:nvSpPr>
        <xdr:cNvPr id="51" name="フローチャート: 判断 50"/>
        <xdr:cNvSpPr/>
      </xdr:nvSpPr>
      <xdr:spPr bwMode="auto">
        <a:xfrm>
          <a:off x="56007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46733</xdr:rowOff>
    </xdr:from>
    <xdr:to>
      <xdr:col>26</xdr:col>
      <xdr:colOff>50800</xdr:colOff>
      <xdr:row>17</xdr:row>
      <xdr:rowOff>61582</xdr:rowOff>
    </xdr:to>
    <xdr:cxnSp macro="">
      <xdr:nvCxnSpPr>
        <xdr:cNvPr id="52" name="直線コネクタ 51"/>
        <xdr:cNvCxnSpPr/>
      </xdr:nvCxnSpPr>
      <xdr:spPr bwMode="auto">
        <a:xfrm>
          <a:off x="4305300" y="3009008"/>
          <a:ext cx="698500" cy="14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61724</xdr:rowOff>
    </xdr:from>
    <xdr:to>
      <xdr:col>26</xdr:col>
      <xdr:colOff>101600</xdr:colOff>
      <xdr:row>17</xdr:row>
      <xdr:rowOff>163324</xdr:rowOff>
    </xdr:to>
    <xdr:sp macro="" textlink="">
      <xdr:nvSpPr>
        <xdr:cNvPr id="53" name="フローチャート: 判断 52"/>
        <xdr:cNvSpPr/>
      </xdr:nvSpPr>
      <xdr:spPr bwMode="auto">
        <a:xfrm>
          <a:off x="49530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148101</xdr:rowOff>
    </xdr:from>
    <xdr:ext cx="736600" cy="259045"/>
    <xdr:sp macro="" textlink="">
      <xdr:nvSpPr>
        <xdr:cNvPr id="54" name="テキスト ボックス 53"/>
        <xdr:cNvSpPr txBox="1"/>
      </xdr:nvSpPr>
      <xdr:spPr>
        <a:xfrm>
          <a:off x="4622800" y="31103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46733</xdr:rowOff>
    </xdr:from>
    <xdr:to>
      <xdr:col>22</xdr:col>
      <xdr:colOff>114300</xdr:colOff>
      <xdr:row>17</xdr:row>
      <xdr:rowOff>87096</xdr:rowOff>
    </xdr:to>
    <xdr:cxnSp macro="">
      <xdr:nvCxnSpPr>
        <xdr:cNvPr id="55" name="直線コネクタ 54"/>
        <xdr:cNvCxnSpPr/>
      </xdr:nvCxnSpPr>
      <xdr:spPr bwMode="auto">
        <a:xfrm flipV="1">
          <a:off x="3606800" y="3009008"/>
          <a:ext cx="698500" cy="40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80102</xdr:rowOff>
    </xdr:from>
    <xdr:to>
      <xdr:col>22</xdr:col>
      <xdr:colOff>165100</xdr:colOff>
      <xdr:row>18</xdr:row>
      <xdr:rowOff>10252</xdr:rowOff>
    </xdr:to>
    <xdr:sp macro="" textlink="">
      <xdr:nvSpPr>
        <xdr:cNvPr id="56" name="フローチャート: 判断 55"/>
        <xdr:cNvSpPr/>
      </xdr:nvSpPr>
      <xdr:spPr bwMode="auto">
        <a:xfrm>
          <a:off x="42545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166479</xdr:rowOff>
    </xdr:from>
    <xdr:ext cx="762000" cy="259045"/>
    <xdr:sp macro="" textlink="">
      <xdr:nvSpPr>
        <xdr:cNvPr id="57" name="テキスト ボックス 56"/>
        <xdr:cNvSpPr txBox="1"/>
      </xdr:nvSpPr>
      <xdr:spPr>
        <a:xfrm>
          <a:off x="39243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87096</xdr:rowOff>
    </xdr:from>
    <xdr:to>
      <xdr:col>18</xdr:col>
      <xdr:colOff>177800</xdr:colOff>
      <xdr:row>17</xdr:row>
      <xdr:rowOff>125251</xdr:rowOff>
    </xdr:to>
    <xdr:cxnSp macro="">
      <xdr:nvCxnSpPr>
        <xdr:cNvPr id="58" name="直線コネクタ 57"/>
        <xdr:cNvCxnSpPr/>
      </xdr:nvCxnSpPr>
      <xdr:spPr bwMode="auto">
        <a:xfrm flipV="1">
          <a:off x="2908300" y="3049371"/>
          <a:ext cx="698500" cy="38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84658</xdr:rowOff>
    </xdr:from>
    <xdr:to>
      <xdr:col>19</xdr:col>
      <xdr:colOff>38100</xdr:colOff>
      <xdr:row>18</xdr:row>
      <xdr:rowOff>14808</xdr:rowOff>
    </xdr:to>
    <xdr:sp macro="" textlink="">
      <xdr:nvSpPr>
        <xdr:cNvPr id="59" name="フローチャート: 判断 58"/>
        <xdr:cNvSpPr/>
      </xdr:nvSpPr>
      <xdr:spPr bwMode="auto">
        <a:xfrm>
          <a:off x="35560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171035</xdr:rowOff>
    </xdr:from>
    <xdr:ext cx="762000" cy="259045"/>
    <xdr:sp macro="" textlink="">
      <xdr:nvSpPr>
        <xdr:cNvPr id="60" name="テキスト ボックス 59"/>
        <xdr:cNvSpPr txBox="1"/>
      </xdr:nvSpPr>
      <xdr:spPr>
        <a:xfrm>
          <a:off x="32258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88819</xdr:rowOff>
    </xdr:from>
    <xdr:to>
      <xdr:col>15</xdr:col>
      <xdr:colOff>101600</xdr:colOff>
      <xdr:row>18</xdr:row>
      <xdr:rowOff>18969</xdr:rowOff>
    </xdr:to>
    <xdr:sp macro="" textlink="">
      <xdr:nvSpPr>
        <xdr:cNvPr id="61" name="フローチャート: 判断 60"/>
        <xdr:cNvSpPr/>
      </xdr:nvSpPr>
      <xdr:spPr bwMode="auto">
        <a:xfrm>
          <a:off x="28575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3746</xdr:rowOff>
    </xdr:from>
    <xdr:ext cx="762000" cy="259045"/>
    <xdr:sp macro="" textlink="">
      <xdr:nvSpPr>
        <xdr:cNvPr id="62" name="テキスト ボックス 61"/>
        <xdr:cNvSpPr txBox="1"/>
      </xdr:nvSpPr>
      <xdr:spPr>
        <a:xfrm>
          <a:off x="2527300" y="31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2339</xdr:rowOff>
    </xdr:from>
    <xdr:to>
      <xdr:col>29</xdr:col>
      <xdr:colOff>177800</xdr:colOff>
      <xdr:row>17</xdr:row>
      <xdr:rowOff>103939</xdr:rowOff>
    </xdr:to>
    <xdr:sp macro="" textlink="">
      <xdr:nvSpPr>
        <xdr:cNvPr id="68" name="楕円 67"/>
        <xdr:cNvSpPr/>
      </xdr:nvSpPr>
      <xdr:spPr bwMode="auto">
        <a:xfrm>
          <a:off x="5600700" y="2964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18866</xdr:rowOff>
    </xdr:from>
    <xdr:ext cx="762000" cy="259045"/>
    <xdr:sp macro="" textlink="">
      <xdr:nvSpPr>
        <xdr:cNvPr id="69" name="人口1人当たり決算額の推移該当値テキスト130"/>
        <xdr:cNvSpPr txBox="1"/>
      </xdr:nvSpPr>
      <xdr:spPr>
        <a:xfrm>
          <a:off x="5740400" y="280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10782</xdr:rowOff>
    </xdr:from>
    <xdr:to>
      <xdr:col>26</xdr:col>
      <xdr:colOff>101600</xdr:colOff>
      <xdr:row>17</xdr:row>
      <xdr:rowOff>112382</xdr:rowOff>
    </xdr:to>
    <xdr:sp macro="" textlink="">
      <xdr:nvSpPr>
        <xdr:cNvPr id="70" name="楕円 69"/>
        <xdr:cNvSpPr/>
      </xdr:nvSpPr>
      <xdr:spPr bwMode="auto">
        <a:xfrm>
          <a:off x="4953000" y="2973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122559</xdr:rowOff>
    </xdr:from>
    <xdr:ext cx="736600" cy="259045"/>
    <xdr:sp macro="" textlink="">
      <xdr:nvSpPr>
        <xdr:cNvPr id="71" name="テキスト ボックス 70"/>
        <xdr:cNvSpPr txBox="1"/>
      </xdr:nvSpPr>
      <xdr:spPr>
        <a:xfrm>
          <a:off x="4622800" y="2741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167383</xdr:rowOff>
    </xdr:from>
    <xdr:to>
      <xdr:col>22</xdr:col>
      <xdr:colOff>165100</xdr:colOff>
      <xdr:row>17</xdr:row>
      <xdr:rowOff>97533</xdr:rowOff>
    </xdr:to>
    <xdr:sp macro="" textlink="">
      <xdr:nvSpPr>
        <xdr:cNvPr id="72" name="楕円 71"/>
        <xdr:cNvSpPr/>
      </xdr:nvSpPr>
      <xdr:spPr bwMode="auto">
        <a:xfrm>
          <a:off x="4254500" y="2958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107710</xdr:rowOff>
    </xdr:from>
    <xdr:ext cx="762000" cy="259045"/>
    <xdr:sp macro="" textlink="">
      <xdr:nvSpPr>
        <xdr:cNvPr id="73" name="テキスト ボックス 72"/>
        <xdr:cNvSpPr txBox="1"/>
      </xdr:nvSpPr>
      <xdr:spPr>
        <a:xfrm>
          <a:off x="3924300" y="2727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36296</xdr:rowOff>
    </xdr:from>
    <xdr:to>
      <xdr:col>19</xdr:col>
      <xdr:colOff>38100</xdr:colOff>
      <xdr:row>17</xdr:row>
      <xdr:rowOff>137896</xdr:rowOff>
    </xdr:to>
    <xdr:sp macro="" textlink="">
      <xdr:nvSpPr>
        <xdr:cNvPr id="74" name="楕円 73"/>
        <xdr:cNvSpPr/>
      </xdr:nvSpPr>
      <xdr:spPr bwMode="auto">
        <a:xfrm>
          <a:off x="3556000" y="2998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148073</xdr:rowOff>
    </xdr:from>
    <xdr:ext cx="762000" cy="259045"/>
    <xdr:sp macro="" textlink="">
      <xdr:nvSpPr>
        <xdr:cNvPr id="75" name="テキスト ボックス 74"/>
        <xdr:cNvSpPr txBox="1"/>
      </xdr:nvSpPr>
      <xdr:spPr>
        <a:xfrm>
          <a:off x="3225800" y="2767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74451</xdr:rowOff>
    </xdr:from>
    <xdr:to>
      <xdr:col>15</xdr:col>
      <xdr:colOff>101600</xdr:colOff>
      <xdr:row>18</xdr:row>
      <xdr:rowOff>4601</xdr:rowOff>
    </xdr:to>
    <xdr:sp macro="" textlink="">
      <xdr:nvSpPr>
        <xdr:cNvPr id="76" name="楕円 75"/>
        <xdr:cNvSpPr/>
      </xdr:nvSpPr>
      <xdr:spPr bwMode="auto">
        <a:xfrm>
          <a:off x="2857500" y="30367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14778</xdr:rowOff>
    </xdr:from>
    <xdr:ext cx="762000" cy="259045"/>
    <xdr:sp macro="" textlink="">
      <xdr:nvSpPr>
        <xdr:cNvPr id="77" name="テキスト ボックス 76"/>
        <xdr:cNvSpPr txBox="1"/>
      </xdr:nvSpPr>
      <xdr:spPr>
        <a:xfrm>
          <a:off x="2527300" y="2805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5" name="テキスト ボックス 94"/>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7" name="テキスト ボックス 96"/>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9" name="テキスト ボックス 98"/>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1" name="テキスト ボックス 100"/>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32</xdr:row>
      <xdr:rowOff>167851</xdr:rowOff>
    </xdr:from>
    <xdr:to>
      <xdr:col>29</xdr:col>
      <xdr:colOff>127000</xdr:colOff>
      <xdr:row>37</xdr:row>
      <xdr:rowOff>302413</xdr:rowOff>
    </xdr:to>
    <xdr:cxnSp macro="">
      <xdr:nvCxnSpPr>
        <xdr:cNvPr id="105" name="直線コネクタ 104"/>
        <xdr:cNvCxnSpPr/>
      </xdr:nvCxnSpPr>
      <xdr:spPr bwMode="auto">
        <a:xfrm flipV="1">
          <a:off x="5651500" y="5920951"/>
          <a:ext cx="0" cy="15061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274490</xdr:rowOff>
    </xdr:from>
    <xdr:ext cx="762000" cy="259045"/>
    <xdr:sp macro="" textlink="">
      <xdr:nvSpPr>
        <xdr:cNvPr id="106" name="人口1人当たり決算額の推移最小値テキスト445"/>
        <xdr:cNvSpPr txBox="1"/>
      </xdr:nvSpPr>
      <xdr:spPr>
        <a:xfrm>
          <a:off x="5740400" y="7399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302413</xdr:rowOff>
    </xdr:from>
    <xdr:to>
      <xdr:col>30</xdr:col>
      <xdr:colOff>25400</xdr:colOff>
      <xdr:row>37</xdr:row>
      <xdr:rowOff>302413</xdr:rowOff>
    </xdr:to>
    <xdr:cxnSp macro="">
      <xdr:nvCxnSpPr>
        <xdr:cNvPr id="107" name="直線コネクタ 106"/>
        <xdr:cNvCxnSpPr/>
      </xdr:nvCxnSpPr>
      <xdr:spPr bwMode="auto">
        <a:xfrm>
          <a:off x="5562600" y="742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254228</xdr:rowOff>
    </xdr:from>
    <xdr:ext cx="762000" cy="259045"/>
    <xdr:sp macro="" textlink="">
      <xdr:nvSpPr>
        <xdr:cNvPr id="108" name="人口1人当たり決算額の推移最大値テキスト445"/>
        <xdr:cNvSpPr txBox="1"/>
      </xdr:nvSpPr>
      <xdr:spPr>
        <a:xfrm>
          <a:off x="5740400" y="566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32</xdr:row>
      <xdr:rowOff>167851</xdr:rowOff>
    </xdr:from>
    <xdr:to>
      <xdr:col>30</xdr:col>
      <xdr:colOff>25400</xdr:colOff>
      <xdr:row>32</xdr:row>
      <xdr:rowOff>167851</xdr:rowOff>
    </xdr:to>
    <xdr:cxnSp macro="">
      <xdr:nvCxnSpPr>
        <xdr:cNvPr id="109" name="直線コネクタ 108"/>
        <xdr:cNvCxnSpPr/>
      </xdr:nvCxnSpPr>
      <xdr:spPr bwMode="auto">
        <a:xfrm>
          <a:off x="5562600" y="5920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184607</xdr:rowOff>
    </xdr:from>
    <xdr:to>
      <xdr:col>29</xdr:col>
      <xdr:colOff>127000</xdr:colOff>
      <xdr:row>35</xdr:row>
      <xdr:rowOff>193157</xdr:rowOff>
    </xdr:to>
    <xdr:cxnSp macro="">
      <xdr:nvCxnSpPr>
        <xdr:cNvPr id="110" name="直線コネクタ 109"/>
        <xdr:cNvCxnSpPr/>
      </xdr:nvCxnSpPr>
      <xdr:spPr bwMode="auto">
        <a:xfrm>
          <a:off x="5003800" y="6794957"/>
          <a:ext cx="647700" cy="8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177933</xdr:rowOff>
    </xdr:from>
    <xdr:ext cx="762000" cy="259045"/>
    <xdr:sp macro="" textlink="">
      <xdr:nvSpPr>
        <xdr:cNvPr id="111" name="人口1人当たり決算額の推移平均値テキスト445"/>
        <xdr:cNvSpPr txBox="1"/>
      </xdr:nvSpPr>
      <xdr:spPr>
        <a:xfrm>
          <a:off x="5740400" y="67882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154137</xdr:rowOff>
    </xdr:from>
    <xdr:to>
      <xdr:col>29</xdr:col>
      <xdr:colOff>177800</xdr:colOff>
      <xdr:row>35</xdr:row>
      <xdr:rowOff>255737</xdr:rowOff>
    </xdr:to>
    <xdr:sp macro="" textlink="">
      <xdr:nvSpPr>
        <xdr:cNvPr id="112" name="フローチャート: 判断 111"/>
        <xdr:cNvSpPr/>
      </xdr:nvSpPr>
      <xdr:spPr bwMode="auto">
        <a:xfrm>
          <a:off x="5600700" y="6764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125888</xdr:rowOff>
    </xdr:from>
    <xdr:to>
      <xdr:col>26</xdr:col>
      <xdr:colOff>50800</xdr:colOff>
      <xdr:row>35</xdr:row>
      <xdr:rowOff>184607</xdr:rowOff>
    </xdr:to>
    <xdr:cxnSp macro="">
      <xdr:nvCxnSpPr>
        <xdr:cNvPr id="113" name="直線コネクタ 112"/>
        <xdr:cNvCxnSpPr/>
      </xdr:nvCxnSpPr>
      <xdr:spPr bwMode="auto">
        <a:xfrm>
          <a:off x="4305300" y="6736238"/>
          <a:ext cx="698500" cy="587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172920</xdr:rowOff>
    </xdr:from>
    <xdr:to>
      <xdr:col>26</xdr:col>
      <xdr:colOff>101600</xdr:colOff>
      <xdr:row>35</xdr:row>
      <xdr:rowOff>274520</xdr:rowOff>
    </xdr:to>
    <xdr:sp macro="" textlink="">
      <xdr:nvSpPr>
        <xdr:cNvPr id="114" name="フローチャート: 判断 113"/>
        <xdr:cNvSpPr/>
      </xdr:nvSpPr>
      <xdr:spPr bwMode="auto">
        <a:xfrm>
          <a:off x="4953000" y="67832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259297</xdr:rowOff>
    </xdr:from>
    <xdr:ext cx="736600" cy="259045"/>
    <xdr:sp macro="" textlink="">
      <xdr:nvSpPr>
        <xdr:cNvPr id="115" name="テキスト ボックス 114"/>
        <xdr:cNvSpPr txBox="1"/>
      </xdr:nvSpPr>
      <xdr:spPr>
        <a:xfrm>
          <a:off x="4622800" y="6869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125888</xdr:rowOff>
    </xdr:from>
    <xdr:to>
      <xdr:col>22</xdr:col>
      <xdr:colOff>114300</xdr:colOff>
      <xdr:row>35</xdr:row>
      <xdr:rowOff>130704</xdr:rowOff>
    </xdr:to>
    <xdr:cxnSp macro="">
      <xdr:nvCxnSpPr>
        <xdr:cNvPr id="116" name="直線コネクタ 115"/>
        <xdr:cNvCxnSpPr/>
      </xdr:nvCxnSpPr>
      <xdr:spPr bwMode="auto">
        <a:xfrm flipV="1">
          <a:off x="3606800" y="6736238"/>
          <a:ext cx="698500" cy="4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187368</xdr:rowOff>
    </xdr:from>
    <xdr:to>
      <xdr:col>22</xdr:col>
      <xdr:colOff>165100</xdr:colOff>
      <xdr:row>35</xdr:row>
      <xdr:rowOff>288968</xdr:rowOff>
    </xdr:to>
    <xdr:sp macro="" textlink="">
      <xdr:nvSpPr>
        <xdr:cNvPr id="117" name="フローチャート: 判断 116"/>
        <xdr:cNvSpPr/>
      </xdr:nvSpPr>
      <xdr:spPr bwMode="auto">
        <a:xfrm>
          <a:off x="4254500" y="67977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273745</xdr:rowOff>
    </xdr:from>
    <xdr:ext cx="762000" cy="259045"/>
    <xdr:sp macro="" textlink="">
      <xdr:nvSpPr>
        <xdr:cNvPr id="118" name="テキスト ボックス 117"/>
        <xdr:cNvSpPr txBox="1"/>
      </xdr:nvSpPr>
      <xdr:spPr>
        <a:xfrm>
          <a:off x="3924300" y="6884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130704</xdr:rowOff>
    </xdr:from>
    <xdr:to>
      <xdr:col>18</xdr:col>
      <xdr:colOff>177800</xdr:colOff>
      <xdr:row>35</xdr:row>
      <xdr:rowOff>177947</xdr:rowOff>
    </xdr:to>
    <xdr:cxnSp macro="">
      <xdr:nvCxnSpPr>
        <xdr:cNvPr id="119" name="直線コネクタ 118"/>
        <xdr:cNvCxnSpPr/>
      </xdr:nvCxnSpPr>
      <xdr:spPr bwMode="auto">
        <a:xfrm flipV="1">
          <a:off x="2908300" y="6741054"/>
          <a:ext cx="698500" cy="472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183086</xdr:rowOff>
    </xdr:from>
    <xdr:to>
      <xdr:col>19</xdr:col>
      <xdr:colOff>38100</xdr:colOff>
      <xdr:row>35</xdr:row>
      <xdr:rowOff>284686</xdr:rowOff>
    </xdr:to>
    <xdr:sp macro="" textlink="">
      <xdr:nvSpPr>
        <xdr:cNvPr id="120" name="フローチャート: 判断 119"/>
        <xdr:cNvSpPr/>
      </xdr:nvSpPr>
      <xdr:spPr bwMode="auto">
        <a:xfrm>
          <a:off x="3556000" y="67934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269463</xdr:rowOff>
    </xdr:from>
    <xdr:ext cx="762000" cy="259045"/>
    <xdr:sp macro="" textlink="">
      <xdr:nvSpPr>
        <xdr:cNvPr id="121" name="テキスト ボックス 120"/>
        <xdr:cNvSpPr txBox="1"/>
      </xdr:nvSpPr>
      <xdr:spPr>
        <a:xfrm>
          <a:off x="3225800" y="6879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188785</xdr:rowOff>
    </xdr:from>
    <xdr:to>
      <xdr:col>15</xdr:col>
      <xdr:colOff>101600</xdr:colOff>
      <xdr:row>35</xdr:row>
      <xdr:rowOff>290385</xdr:rowOff>
    </xdr:to>
    <xdr:sp macro="" textlink="">
      <xdr:nvSpPr>
        <xdr:cNvPr id="122" name="フローチャート: 判断 121"/>
        <xdr:cNvSpPr/>
      </xdr:nvSpPr>
      <xdr:spPr bwMode="auto">
        <a:xfrm>
          <a:off x="2857500" y="6799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275162</xdr:rowOff>
    </xdr:from>
    <xdr:ext cx="762000" cy="259045"/>
    <xdr:sp macro="" textlink="">
      <xdr:nvSpPr>
        <xdr:cNvPr id="123" name="テキスト ボックス 122"/>
        <xdr:cNvSpPr txBox="1"/>
      </xdr:nvSpPr>
      <xdr:spPr>
        <a:xfrm>
          <a:off x="2527300" y="688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142357</xdr:rowOff>
    </xdr:from>
    <xdr:to>
      <xdr:col>29</xdr:col>
      <xdr:colOff>177800</xdr:colOff>
      <xdr:row>35</xdr:row>
      <xdr:rowOff>243957</xdr:rowOff>
    </xdr:to>
    <xdr:sp macro="" textlink="">
      <xdr:nvSpPr>
        <xdr:cNvPr id="129" name="楕円 128"/>
        <xdr:cNvSpPr/>
      </xdr:nvSpPr>
      <xdr:spPr bwMode="auto">
        <a:xfrm>
          <a:off x="5600700" y="6752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330334</xdr:rowOff>
    </xdr:from>
    <xdr:ext cx="762000" cy="259045"/>
    <xdr:sp macro="" textlink="">
      <xdr:nvSpPr>
        <xdr:cNvPr id="130" name="人口1人当たり決算額の推移該当値テキスト445"/>
        <xdr:cNvSpPr txBox="1"/>
      </xdr:nvSpPr>
      <xdr:spPr>
        <a:xfrm>
          <a:off x="5740400" y="6597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133807</xdr:rowOff>
    </xdr:from>
    <xdr:to>
      <xdr:col>26</xdr:col>
      <xdr:colOff>101600</xdr:colOff>
      <xdr:row>35</xdr:row>
      <xdr:rowOff>235407</xdr:rowOff>
    </xdr:to>
    <xdr:sp macro="" textlink="">
      <xdr:nvSpPr>
        <xdr:cNvPr id="131" name="楕円 130"/>
        <xdr:cNvSpPr/>
      </xdr:nvSpPr>
      <xdr:spPr bwMode="auto">
        <a:xfrm>
          <a:off x="4953000" y="6744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245584</xdr:rowOff>
    </xdr:from>
    <xdr:ext cx="736600" cy="259045"/>
    <xdr:sp macro="" textlink="">
      <xdr:nvSpPr>
        <xdr:cNvPr id="132" name="テキスト ボックス 131"/>
        <xdr:cNvSpPr txBox="1"/>
      </xdr:nvSpPr>
      <xdr:spPr>
        <a:xfrm>
          <a:off x="4622800" y="6513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75088</xdr:rowOff>
    </xdr:from>
    <xdr:to>
      <xdr:col>22</xdr:col>
      <xdr:colOff>165100</xdr:colOff>
      <xdr:row>35</xdr:row>
      <xdr:rowOff>176688</xdr:rowOff>
    </xdr:to>
    <xdr:sp macro="" textlink="">
      <xdr:nvSpPr>
        <xdr:cNvPr id="133" name="楕円 132"/>
        <xdr:cNvSpPr/>
      </xdr:nvSpPr>
      <xdr:spPr bwMode="auto">
        <a:xfrm>
          <a:off x="4254500" y="66854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186865</xdr:rowOff>
    </xdr:from>
    <xdr:ext cx="762000" cy="259045"/>
    <xdr:sp macro="" textlink="">
      <xdr:nvSpPr>
        <xdr:cNvPr id="134" name="テキスト ボックス 133"/>
        <xdr:cNvSpPr txBox="1"/>
      </xdr:nvSpPr>
      <xdr:spPr>
        <a:xfrm>
          <a:off x="3924300" y="645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79904</xdr:rowOff>
    </xdr:from>
    <xdr:to>
      <xdr:col>19</xdr:col>
      <xdr:colOff>38100</xdr:colOff>
      <xdr:row>35</xdr:row>
      <xdr:rowOff>181504</xdr:rowOff>
    </xdr:to>
    <xdr:sp macro="" textlink="">
      <xdr:nvSpPr>
        <xdr:cNvPr id="135" name="楕円 134"/>
        <xdr:cNvSpPr/>
      </xdr:nvSpPr>
      <xdr:spPr bwMode="auto">
        <a:xfrm>
          <a:off x="3556000" y="66902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191681</xdr:rowOff>
    </xdr:from>
    <xdr:ext cx="762000" cy="259045"/>
    <xdr:sp macro="" textlink="">
      <xdr:nvSpPr>
        <xdr:cNvPr id="136" name="テキスト ボックス 135"/>
        <xdr:cNvSpPr txBox="1"/>
      </xdr:nvSpPr>
      <xdr:spPr>
        <a:xfrm>
          <a:off x="3225800" y="6459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127147</xdr:rowOff>
    </xdr:from>
    <xdr:to>
      <xdr:col>15</xdr:col>
      <xdr:colOff>101600</xdr:colOff>
      <xdr:row>35</xdr:row>
      <xdr:rowOff>228747</xdr:rowOff>
    </xdr:to>
    <xdr:sp macro="" textlink="">
      <xdr:nvSpPr>
        <xdr:cNvPr id="137" name="楕円 136"/>
        <xdr:cNvSpPr/>
      </xdr:nvSpPr>
      <xdr:spPr bwMode="auto">
        <a:xfrm>
          <a:off x="2857500" y="67374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238924</xdr:rowOff>
    </xdr:from>
    <xdr:ext cx="762000" cy="259045"/>
    <xdr:sp macro="" textlink="">
      <xdr:nvSpPr>
        <xdr:cNvPr id="138" name="テキスト ボックス 137"/>
        <xdr:cNvSpPr txBox="1"/>
      </xdr:nvSpPr>
      <xdr:spPr>
        <a:xfrm>
          <a:off x="2527300" y="6506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4,516
4,484
284.00
6,462,055
6,304,252
40,594
2,957,479
4,828,874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36403</xdr:rowOff>
    </xdr:from>
    <xdr:to>
      <xdr:col>24</xdr:col>
      <xdr:colOff>62865</xdr:colOff>
      <xdr:row>38</xdr:row>
      <xdr:rowOff>32736</xdr:rowOff>
    </xdr:to>
    <xdr:cxnSp macro="">
      <xdr:nvCxnSpPr>
        <xdr:cNvPr id="55" name="直線コネクタ 54"/>
        <xdr:cNvCxnSpPr/>
      </xdr:nvCxnSpPr>
      <xdr:spPr>
        <a:xfrm flipV="1">
          <a:off x="4633595" y="5179903"/>
          <a:ext cx="1270" cy="1367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36563</xdr:rowOff>
    </xdr:from>
    <xdr:ext cx="534377" cy="259045"/>
    <xdr:sp macro="" textlink="">
      <xdr:nvSpPr>
        <xdr:cNvPr id="56" name="人件費最小値テキスト"/>
        <xdr:cNvSpPr txBox="1"/>
      </xdr:nvSpPr>
      <xdr:spPr>
        <a:xfrm>
          <a:off x="4686300" y="655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32736</xdr:rowOff>
    </xdr:from>
    <xdr:to>
      <xdr:col>24</xdr:col>
      <xdr:colOff>152400</xdr:colOff>
      <xdr:row>38</xdr:row>
      <xdr:rowOff>32736</xdr:rowOff>
    </xdr:to>
    <xdr:cxnSp macro="">
      <xdr:nvCxnSpPr>
        <xdr:cNvPr id="57" name="直線コネクタ 56"/>
        <xdr:cNvCxnSpPr/>
      </xdr:nvCxnSpPr>
      <xdr:spPr>
        <a:xfrm>
          <a:off x="4546600" y="6547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154530</xdr:rowOff>
    </xdr:from>
    <xdr:ext cx="599010" cy="259045"/>
    <xdr:sp macro="" textlink="">
      <xdr:nvSpPr>
        <xdr:cNvPr id="58" name="人件費最大値テキスト"/>
        <xdr:cNvSpPr txBox="1"/>
      </xdr:nvSpPr>
      <xdr:spPr>
        <a:xfrm>
          <a:off x="4686300" y="4955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36403</xdr:rowOff>
    </xdr:from>
    <xdr:to>
      <xdr:col>24</xdr:col>
      <xdr:colOff>152400</xdr:colOff>
      <xdr:row>30</xdr:row>
      <xdr:rowOff>36403</xdr:rowOff>
    </xdr:to>
    <xdr:cxnSp macro="">
      <xdr:nvCxnSpPr>
        <xdr:cNvPr id="59" name="直線コネクタ 58"/>
        <xdr:cNvCxnSpPr/>
      </xdr:nvCxnSpPr>
      <xdr:spPr>
        <a:xfrm>
          <a:off x="4546600" y="5179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128868</xdr:rowOff>
    </xdr:from>
    <xdr:to>
      <xdr:col>24</xdr:col>
      <xdr:colOff>63500</xdr:colOff>
      <xdr:row>36</xdr:row>
      <xdr:rowOff>134503</xdr:rowOff>
    </xdr:to>
    <xdr:cxnSp macro="">
      <xdr:nvCxnSpPr>
        <xdr:cNvPr id="60" name="直線コネクタ 59"/>
        <xdr:cNvCxnSpPr/>
      </xdr:nvCxnSpPr>
      <xdr:spPr>
        <a:xfrm>
          <a:off x="3797300" y="6301068"/>
          <a:ext cx="838200" cy="5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103970</xdr:rowOff>
    </xdr:from>
    <xdr:ext cx="599010" cy="259045"/>
    <xdr:sp macro="" textlink="">
      <xdr:nvSpPr>
        <xdr:cNvPr id="61" name="人件費平均値テキスト"/>
        <xdr:cNvSpPr txBox="1"/>
      </xdr:nvSpPr>
      <xdr:spPr>
        <a:xfrm>
          <a:off x="4686300" y="61047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81093</xdr:rowOff>
    </xdr:from>
    <xdr:to>
      <xdr:col>24</xdr:col>
      <xdr:colOff>114300</xdr:colOff>
      <xdr:row>37</xdr:row>
      <xdr:rowOff>11243</xdr:rowOff>
    </xdr:to>
    <xdr:sp macro="" textlink="">
      <xdr:nvSpPr>
        <xdr:cNvPr id="62" name="フローチャート: 判断 61"/>
        <xdr:cNvSpPr/>
      </xdr:nvSpPr>
      <xdr:spPr>
        <a:xfrm>
          <a:off x="45847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128868</xdr:rowOff>
    </xdr:from>
    <xdr:to>
      <xdr:col>19</xdr:col>
      <xdr:colOff>177800</xdr:colOff>
      <xdr:row>36</xdr:row>
      <xdr:rowOff>136046</xdr:rowOff>
    </xdr:to>
    <xdr:cxnSp macro="">
      <xdr:nvCxnSpPr>
        <xdr:cNvPr id="63" name="直線コネクタ 62"/>
        <xdr:cNvCxnSpPr/>
      </xdr:nvCxnSpPr>
      <xdr:spPr>
        <a:xfrm flipV="1">
          <a:off x="2908300" y="6301068"/>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130722</xdr:rowOff>
    </xdr:from>
    <xdr:to>
      <xdr:col>20</xdr:col>
      <xdr:colOff>38100</xdr:colOff>
      <xdr:row>37</xdr:row>
      <xdr:rowOff>60872</xdr:rowOff>
    </xdr:to>
    <xdr:sp macro="" textlink="">
      <xdr:nvSpPr>
        <xdr:cNvPr id="64" name="フローチャート: 判断 63"/>
        <xdr:cNvSpPr/>
      </xdr:nvSpPr>
      <xdr:spPr>
        <a:xfrm>
          <a:off x="3746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51999</xdr:rowOff>
    </xdr:from>
    <xdr:ext cx="599010" cy="259045"/>
    <xdr:sp macro="" textlink="">
      <xdr:nvSpPr>
        <xdr:cNvPr id="65" name="テキスト ボックス 64"/>
        <xdr:cNvSpPr txBox="1"/>
      </xdr:nvSpPr>
      <xdr:spPr>
        <a:xfrm>
          <a:off x="3497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136046</xdr:rowOff>
    </xdr:from>
    <xdr:to>
      <xdr:col>15</xdr:col>
      <xdr:colOff>50800</xdr:colOff>
      <xdr:row>36</xdr:row>
      <xdr:rowOff>151745</xdr:rowOff>
    </xdr:to>
    <xdr:cxnSp macro="">
      <xdr:nvCxnSpPr>
        <xdr:cNvPr id="66" name="直線コネクタ 65"/>
        <xdr:cNvCxnSpPr/>
      </xdr:nvCxnSpPr>
      <xdr:spPr>
        <a:xfrm flipV="1">
          <a:off x="2019300" y="6308246"/>
          <a:ext cx="889000" cy="15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144714</xdr:rowOff>
    </xdr:from>
    <xdr:to>
      <xdr:col>15</xdr:col>
      <xdr:colOff>101600</xdr:colOff>
      <xdr:row>37</xdr:row>
      <xdr:rowOff>74864</xdr:rowOff>
    </xdr:to>
    <xdr:sp macro="" textlink="">
      <xdr:nvSpPr>
        <xdr:cNvPr id="67" name="フローチャート: 判断 66"/>
        <xdr:cNvSpPr/>
      </xdr:nvSpPr>
      <xdr:spPr>
        <a:xfrm>
          <a:off x="2857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65991</xdr:rowOff>
    </xdr:from>
    <xdr:ext cx="599010" cy="259045"/>
    <xdr:sp macro="" textlink="">
      <xdr:nvSpPr>
        <xdr:cNvPr id="68" name="テキスト ボックス 67"/>
        <xdr:cNvSpPr txBox="1"/>
      </xdr:nvSpPr>
      <xdr:spPr>
        <a:xfrm>
          <a:off x="2608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151745</xdr:rowOff>
    </xdr:from>
    <xdr:to>
      <xdr:col>10</xdr:col>
      <xdr:colOff>114300</xdr:colOff>
      <xdr:row>36</xdr:row>
      <xdr:rowOff>168715</xdr:rowOff>
    </xdr:to>
    <xdr:cxnSp macro="">
      <xdr:nvCxnSpPr>
        <xdr:cNvPr id="69" name="直線コネクタ 68"/>
        <xdr:cNvCxnSpPr/>
      </xdr:nvCxnSpPr>
      <xdr:spPr>
        <a:xfrm flipV="1">
          <a:off x="1130300" y="6323945"/>
          <a:ext cx="889000" cy="1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146557</xdr:rowOff>
    </xdr:from>
    <xdr:to>
      <xdr:col>10</xdr:col>
      <xdr:colOff>165100</xdr:colOff>
      <xdr:row>37</xdr:row>
      <xdr:rowOff>76707</xdr:rowOff>
    </xdr:to>
    <xdr:sp macro="" textlink="">
      <xdr:nvSpPr>
        <xdr:cNvPr id="70" name="フローチャート: 判断 69"/>
        <xdr:cNvSpPr/>
      </xdr:nvSpPr>
      <xdr:spPr>
        <a:xfrm>
          <a:off x="1968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67834</xdr:rowOff>
    </xdr:from>
    <xdr:ext cx="599010" cy="259045"/>
    <xdr:sp macro="" textlink="">
      <xdr:nvSpPr>
        <xdr:cNvPr id="71" name="テキスト ボックス 70"/>
        <xdr:cNvSpPr txBox="1"/>
      </xdr:nvSpPr>
      <xdr:spPr>
        <a:xfrm>
          <a:off x="1719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146629</xdr:rowOff>
    </xdr:from>
    <xdr:to>
      <xdr:col>6</xdr:col>
      <xdr:colOff>38100</xdr:colOff>
      <xdr:row>37</xdr:row>
      <xdr:rowOff>76779</xdr:rowOff>
    </xdr:to>
    <xdr:sp macro="" textlink="">
      <xdr:nvSpPr>
        <xdr:cNvPr id="72" name="フローチャート: 判断 71"/>
        <xdr:cNvSpPr/>
      </xdr:nvSpPr>
      <xdr:spPr>
        <a:xfrm>
          <a:off x="1079500" y="6318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67906</xdr:rowOff>
    </xdr:from>
    <xdr:ext cx="599010" cy="259045"/>
    <xdr:sp macro="" textlink="">
      <xdr:nvSpPr>
        <xdr:cNvPr id="73" name="テキスト ボックス 72"/>
        <xdr:cNvSpPr txBox="1"/>
      </xdr:nvSpPr>
      <xdr:spPr>
        <a:xfrm>
          <a:off x="830795" y="6411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83703</xdr:rowOff>
    </xdr:from>
    <xdr:to>
      <xdr:col>24</xdr:col>
      <xdr:colOff>114300</xdr:colOff>
      <xdr:row>37</xdr:row>
      <xdr:rowOff>13853</xdr:rowOff>
    </xdr:to>
    <xdr:sp macro="" textlink="">
      <xdr:nvSpPr>
        <xdr:cNvPr id="79" name="楕円 78"/>
        <xdr:cNvSpPr/>
      </xdr:nvSpPr>
      <xdr:spPr>
        <a:xfrm>
          <a:off x="4584700" y="6255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62130</xdr:rowOff>
    </xdr:from>
    <xdr:ext cx="599010" cy="259045"/>
    <xdr:sp macro="" textlink="">
      <xdr:nvSpPr>
        <xdr:cNvPr id="80" name="人件費該当値テキスト"/>
        <xdr:cNvSpPr txBox="1"/>
      </xdr:nvSpPr>
      <xdr:spPr>
        <a:xfrm>
          <a:off x="4686300" y="6234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78068</xdr:rowOff>
    </xdr:from>
    <xdr:to>
      <xdr:col>20</xdr:col>
      <xdr:colOff>38100</xdr:colOff>
      <xdr:row>37</xdr:row>
      <xdr:rowOff>8218</xdr:rowOff>
    </xdr:to>
    <xdr:sp macro="" textlink="">
      <xdr:nvSpPr>
        <xdr:cNvPr id="81" name="楕円 80"/>
        <xdr:cNvSpPr/>
      </xdr:nvSpPr>
      <xdr:spPr>
        <a:xfrm>
          <a:off x="3746500" y="625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24745</xdr:rowOff>
    </xdr:from>
    <xdr:ext cx="599010" cy="259045"/>
    <xdr:sp macro="" textlink="">
      <xdr:nvSpPr>
        <xdr:cNvPr id="82" name="テキスト ボックス 81"/>
        <xdr:cNvSpPr txBox="1"/>
      </xdr:nvSpPr>
      <xdr:spPr>
        <a:xfrm>
          <a:off x="3497795" y="6025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85246</xdr:rowOff>
    </xdr:from>
    <xdr:to>
      <xdr:col>15</xdr:col>
      <xdr:colOff>101600</xdr:colOff>
      <xdr:row>37</xdr:row>
      <xdr:rowOff>15396</xdr:rowOff>
    </xdr:to>
    <xdr:sp macro="" textlink="">
      <xdr:nvSpPr>
        <xdr:cNvPr id="83" name="楕円 82"/>
        <xdr:cNvSpPr/>
      </xdr:nvSpPr>
      <xdr:spPr>
        <a:xfrm>
          <a:off x="2857500" y="625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31923</xdr:rowOff>
    </xdr:from>
    <xdr:ext cx="599010" cy="259045"/>
    <xdr:sp macro="" textlink="">
      <xdr:nvSpPr>
        <xdr:cNvPr id="84" name="テキスト ボックス 83"/>
        <xdr:cNvSpPr txBox="1"/>
      </xdr:nvSpPr>
      <xdr:spPr>
        <a:xfrm>
          <a:off x="2608795" y="603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100945</xdr:rowOff>
    </xdr:from>
    <xdr:to>
      <xdr:col>10</xdr:col>
      <xdr:colOff>165100</xdr:colOff>
      <xdr:row>37</xdr:row>
      <xdr:rowOff>31095</xdr:rowOff>
    </xdr:to>
    <xdr:sp macro="" textlink="">
      <xdr:nvSpPr>
        <xdr:cNvPr id="85" name="楕円 84"/>
        <xdr:cNvSpPr/>
      </xdr:nvSpPr>
      <xdr:spPr>
        <a:xfrm>
          <a:off x="1968500" y="627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47622</xdr:rowOff>
    </xdr:from>
    <xdr:ext cx="599010" cy="259045"/>
    <xdr:sp macro="" textlink="">
      <xdr:nvSpPr>
        <xdr:cNvPr id="86" name="テキスト ボックス 85"/>
        <xdr:cNvSpPr txBox="1"/>
      </xdr:nvSpPr>
      <xdr:spPr>
        <a:xfrm>
          <a:off x="1719795" y="6048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117915</xdr:rowOff>
    </xdr:from>
    <xdr:to>
      <xdr:col>6</xdr:col>
      <xdr:colOff>38100</xdr:colOff>
      <xdr:row>37</xdr:row>
      <xdr:rowOff>48065</xdr:rowOff>
    </xdr:to>
    <xdr:sp macro="" textlink="">
      <xdr:nvSpPr>
        <xdr:cNvPr id="87" name="楕円 86"/>
        <xdr:cNvSpPr/>
      </xdr:nvSpPr>
      <xdr:spPr>
        <a:xfrm>
          <a:off x="1079500" y="62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64592</xdr:rowOff>
    </xdr:from>
    <xdr:ext cx="599010" cy="259045"/>
    <xdr:sp macro="" textlink="">
      <xdr:nvSpPr>
        <xdr:cNvPr id="88" name="テキスト ボックス 87"/>
        <xdr:cNvSpPr txBox="1"/>
      </xdr:nvSpPr>
      <xdr:spPr>
        <a:xfrm>
          <a:off x="830795" y="606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8017</xdr:rowOff>
    </xdr:from>
    <xdr:to>
      <xdr:col>24</xdr:col>
      <xdr:colOff>62865</xdr:colOff>
      <xdr:row>58</xdr:row>
      <xdr:rowOff>68106</xdr:rowOff>
    </xdr:to>
    <xdr:cxnSp macro="">
      <xdr:nvCxnSpPr>
        <xdr:cNvPr id="112" name="直線コネクタ 111"/>
        <xdr:cNvCxnSpPr/>
      </xdr:nvCxnSpPr>
      <xdr:spPr>
        <a:xfrm flipV="1">
          <a:off x="4633595" y="8580517"/>
          <a:ext cx="1270" cy="1431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71933</xdr:rowOff>
    </xdr:from>
    <xdr:ext cx="534377" cy="259045"/>
    <xdr:sp macro="" textlink="">
      <xdr:nvSpPr>
        <xdr:cNvPr id="113" name="物件費最小値テキスト"/>
        <xdr:cNvSpPr txBox="1"/>
      </xdr:nvSpPr>
      <xdr:spPr>
        <a:xfrm>
          <a:off x="4686300" y="1001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68106</xdr:rowOff>
    </xdr:from>
    <xdr:to>
      <xdr:col>24</xdr:col>
      <xdr:colOff>152400</xdr:colOff>
      <xdr:row>58</xdr:row>
      <xdr:rowOff>68106</xdr:rowOff>
    </xdr:to>
    <xdr:cxnSp macro="">
      <xdr:nvCxnSpPr>
        <xdr:cNvPr id="114" name="直線コネクタ 113"/>
        <xdr:cNvCxnSpPr/>
      </xdr:nvCxnSpPr>
      <xdr:spPr>
        <a:xfrm>
          <a:off x="4546600" y="1001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126144</xdr:rowOff>
    </xdr:from>
    <xdr:ext cx="599010" cy="259045"/>
    <xdr:sp macro="" textlink="">
      <xdr:nvSpPr>
        <xdr:cNvPr id="115" name="物件費最大値テキスト"/>
        <xdr:cNvSpPr txBox="1"/>
      </xdr:nvSpPr>
      <xdr:spPr>
        <a:xfrm>
          <a:off x="4686300" y="835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8017</xdr:rowOff>
    </xdr:from>
    <xdr:to>
      <xdr:col>24</xdr:col>
      <xdr:colOff>152400</xdr:colOff>
      <xdr:row>50</xdr:row>
      <xdr:rowOff>8017</xdr:rowOff>
    </xdr:to>
    <xdr:cxnSp macro="">
      <xdr:nvCxnSpPr>
        <xdr:cNvPr id="116" name="直線コネクタ 115"/>
        <xdr:cNvCxnSpPr/>
      </xdr:nvCxnSpPr>
      <xdr:spPr>
        <a:xfrm>
          <a:off x="4546600" y="858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161417</xdr:rowOff>
    </xdr:from>
    <xdr:to>
      <xdr:col>24</xdr:col>
      <xdr:colOff>63500</xdr:colOff>
      <xdr:row>57</xdr:row>
      <xdr:rowOff>39187</xdr:rowOff>
    </xdr:to>
    <xdr:cxnSp macro="">
      <xdr:nvCxnSpPr>
        <xdr:cNvPr id="117" name="直線コネクタ 116"/>
        <xdr:cNvCxnSpPr/>
      </xdr:nvCxnSpPr>
      <xdr:spPr>
        <a:xfrm flipV="1">
          <a:off x="3797300" y="9762617"/>
          <a:ext cx="838200" cy="49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104525</xdr:rowOff>
    </xdr:from>
    <xdr:ext cx="599010" cy="259045"/>
    <xdr:sp macro="" textlink="">
      <xdr:nvSpPr>
        <xdr:cNvPr id="118" name="物件費平均値テキスト"/>
        <xdr:cNvSpPr txBox="1"/>
      </xdr:nvSpPr>
      <xdr:spPr>
        <a:xfrm>
          <a:off x="4686300" y="95342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81648</xdr:rowOff>
    </xdr:from>
    <xdr:to>
      <xdr:col>24</xdr:col>
      <xdr:colOff>114300</xdr:colOff>
      <xdr:row>57</xdr:row>
      <xdr:rowOff>11798</xdr:rowOff>
    </xdr:to>
    <xdr:sp macro="" textlink="">
      <xdr:nvSpPr>
        <xdr:cNvPr id="119" name="フローチャート: 判断 118"/>
        <xdr:cNvSpPr/>
      </xdr:nvSpPr>
      <xdr:spPr>
        <a:xfrm>
          <a:off x="4584700" y="9682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39187</xdr:rowOff>
    </xdr:from>
    <xdr:to>
      <xdr:col>19</xdr:col>
      <xdr:colOff>177800</xdr:colOff>
      <xdr:row>57</xdr:row>
      <xdr:rowOff>83831</xdr:rowOff>
    </xdr:to>
    <xdr:cxnSp macro="">
      <xdr:nvCxnSpPr>
        <xdr:cNvPr id="120" name="直線コネクタ 119"/>
        <xdr:cNvCxnSpPr/>
      </xdr:nvCxnSpPr>
      <xdr:spPr>
        <a:xfrm flipV="1">
          <a:off x="2908300" y="9811837"/>
          <a:ext cx="889000" cy="4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89887</xdr:rowOff>
    </xdr:from>
    <xdr:to>
      <xdr:col>20</xdr:col>
      <xdr:colOff>38100</xdr:colOff>
      <xdr:row>57</xdr:row>
      <xdr:rowOff>20037</xdr:rowOff>
    </xdr:to>
    <xdr:sp macro="" textlink="">
      <xdr:nvSpPr>
        <xdr:cNvPr id="121" name="フローチャート: 判断 120"/>
        <xdr:cNvSpPr/>
      </xdr:nvSpPr>
      <xdr:spPr>
        <a:xfrm>
          <a:off x="3746500" y="969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36564</xdr:rowOff>
    </xdr:from>
    <xdr:ext cx="599010" cy="259045"/>
    <xdr:sp macro="" textlink="">
      <xdr:nvSpPr>
        <xdr:cNvPr id="122" name="テキスト ボックス 121"/>
        <xdr:cNvSpPr txBox="1"/>
      </xdr:nvSpPr>
      <xdr:spPr>
        <a:xfrm>
          <a:off x="3497795" y="946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83831</xdr:rowOff>
    </xdr:from>
    <xdr:to>
      <xdr:col>15</xdr:col>
      <xdr:colOff>50800</xdr:colOff>
      <xdr:row>57</xdr:row>
      <xdr:rowOff>91581</xdr:rowOff>
    </xdr:to>
    <xdr:cxnSp macro="">
      <xdr:nvCxnSpPr>
        <xdr:cNvPr id="123" name="直線コネクタ 122"/>
        <xdr:cNvCxnSpPr/>
      </xdr:nvCxnSpPr>
      <xdr:spPr>
        <a:xfrm flipV="1">
          <a:off x="2019300" y="9856481"/>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98484</xdr:rowOff>
    </xdr:from>
    <xdr:to>
      <xdr:col>15</xdr:col>
      <xdr:colOff>101600</xdr:colOff>
      <xdr:row>57</xdr:row>
      <xdr:rowOff>28634</xdr:rowOff>
    </xdr:to>
    <xdr:sp macro="" textlink="">
      <xdr:nvSpPr>
        <xdr:cNvPr id="124" name="フローチャート: 判断 123"/>
        <xdr:cNvSpPr/>
      </xdr:nvSpPr>
      <xdr:spPr>
        <a:xfrm>
          <a:off x="2857500" y="969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45161</xdr:rowOff>
    </xdr:from>
    <xdr:ext cx="599010" cy="259045"/>
    <xdr:sp macro="" textlink="">
      <xdr:nvSpPr>
        <xdr:cNvPr id="125" name="テキスト ボックス 124"/>
        <xdr:cNvSpPr txBox="1"/>
      </xdr:nvSpPr>
      <xdr:spPr>
        <a:xfrm>
          <a:off x="2608795" y="947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87676</xdr:rowOff>
    </xdr:from>
    <xdr:to>
      <xdr:col>10</xdr:col>
      <xdr:colOff>114300</xdr:colOff>
      <xdr:row>57</xdr:row>
      <xdr:rowOff>91581</xdr:rowOff>
    </xdr:to>
    <xdr:cxnSp macro="">
      <xdr:nvCxnSpPr>
        <xdr:cNvPr id="126" name="直線コネクタ 125"/>
        <xdr:cNvCxnSpPr/>
      </xdr:nvCxnSpPr>
      <xdr:spPr>
        <a:xfrm>
          <a:off x="1130300" y="9860326"/>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111400</xdr:rowOff>
    </xdr:from>
    <xdr:to>
      <xdr:col>10</xdr:col>
      <xdr:colOff>165100</xdr:colOff>
      <xdr:row>57</xdr:row>
      <xdr:rowOff>41550</xdr:rowOff>
    </xdr:to>
    <xdr:sp macro="" textlink="">
      <xdr:nvSpPr>
        <xdr:cNvPr id="127" name="フローチャート: 判断 126"/>
        <xdr:cNvSpPr/>
      </xdr:nvSpPr>
      <xdr:spPr>
        <a:xfrm>
          <a:off x="1968500" y="971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58077</xdr:rowOff>
    </xdr:from>
    <xdr:ext cx="599010" cy="259045"/>
    <xdr:sp macro="" textlink="">
      <xdr:nvSpPr>
        <xdr:cNvPr id="128" name="テキスト ボックス 127"/>
        <xdr:cNvSpPr txBox="1"/>
      </xdr:nvSpPr>
      <xdr:spPr>
        <a:xfrm>
          <a:off x="1719795" y="9487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113162</xdr:rowOff>
    </xdr:from>
    <xdr:to>
      <xdr:col>6</xdr:col>
      <xdr:colOff>38100</xdr:colOff>
      <xdr:row>57</xdr:row>
      <xdr:rowOff>43312</xdr:rowOff>
    </xdr:to>
    <xdr:sp macro="" textlink="">
      <xdr:nvSpPr>
        <xdr:cNvPr id="129" name="フローチャート: 判断 128"/>
        <xdr:cNvSpPr/>
      </xdr:nvSpPr>
      <xdr:spPr>
        <a:xfrm>
          <a:off x="1079500" y="971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59839</xdr:rowOff>
    </xdr:from>
    <xdr:ext cx="599010" cy="259045"/>
    <xdr:sp macro="" textlink="">
      <xdr:nvSpPr>
        <xdr:cNvPr id="130" name="テキスト ボックス 129"/>
        <xdr:cNvSpPr txBox="1"/>
      </xdr:nvSpPr>
      <xdr:spPr>
        <a:xfrm>
          <a:off x="830795" y="9489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110617</xdr:rowOff>
    </xdr:from>
    <xdr:to>
      <xdr:col>24</xdr:col>
      <xdr:colOff>114300</xdr:colOff>
      <xdr:row>57</xdr:row>
      <xdr:rowOff>40767</xdr:rowOff>
    </xdr:to>
    <xdr:sp macro="" textlink="">
      <xdr:nvSpPr>
        <xdr:cNvPr id="136" name="楕円 135"/>
        <xdr:cNvSpPr/>
      </xdr:nvSpPr>
      <xdr:spPr>
        <a:xfrm>
          <a:off x="4584700" y="971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89044</xdr:rowOff>
    </xdr:from>
    <xdr:ext cx="599010" cy="259045"/>
    <xdr:sp macro="" textlink="">
      <xdr:nvSpPr>
        <xdr:cNvPr id="137" name="物件費該当値テキスト"/>
        <xdr:cNvSpPr txBox="1"/>
      </xdr:nvSpPr>
      <xdr:spPr>
        <a:xfrm>
          <a:off x="4686300" y="9690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159837</xdr:rowOff>
    </xdr:from>
    <xdr:to>
      <xdr:col>20</xdr:col>
      <xdr:colOff>38100</xdr:colOff>
      <xdr:row>57</xdr:row>
      <xdr:rowOff>89987</xdr:rowOff>
    </xdr:to>
    <xdr:sp macro="" textlink="">
      <xdr:nvSpPr>
        <xdr:cNvPr id="138" name="楕円 137"/>
        <xdr:cNvSpPr/>
      </xdr:nvSpPr>
      <xdr:spPr>
        <a:xfrm>
          <a:off x="3746500" y="9761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81114</xdr:rowOff>
    </xdr:from>
    <xdr:ext cx="599010" cy="259045"/>
    <xdr:sp macro="" textlink="">
      <xdr:nvSpPr>
        <xdr:cNvPr id="139" name="テキスト ボックス 138"/>
        <xdr:cNvSpPr txBox="1"/>
      </xdr:nvSpPr>
      <xdr:spPr>
        <a:xfrm>
          <a:off x="3497795" y="985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33031</xdr:rowOff>
    </xdr:from>
    <xdr:to>
      <xdr:col>15</xdr:col>
      <xdr:colOff>101600</xdr:colOff>
      <xdr:row>57</xdr:row>
      <xdr:rowOff>134631</xdr:rowOff>
    </xdr:to>
    <xdr:sp macro="" textlink="">
      <xdr:nvSpPr>
        <xdr:cNvPr id="140" name="楕円 139"/>
        <xdr:cNvSpPr/>
      </xdr:nvSpPr>
      <xdr:spPr>
        <a:xfrm>
          <a:off x="2857500" y="98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125758</xdr:rowOff>
    </xdr:from>
    <xdr:ext cx="599010" cy="259045"/>
    <xdr:sp macro="" textlink="">
      <xdr:nvSpPr>
        <xdr:cNvPr id="141" name="テキスト ボックス 140"/>
        <xdr:cNvSpPr txBox="1"/>
      </xdr:nvSpPr>
      <xdr:spPr>
        <a:xfrm>
          <a:off x="2608795" y="9898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40781</xdr:rowOff>
    </xdr:from>
    <xdr:to>
      <xdr:col>10</xdr:col>
      <xdr:colOff>165100</xdr:colOff>
      <xdr:row>57</xdr:row>
      <xdr:rowOff>142381</xdr:rowOff>
    </xdr:to>
    <xdr:sp macro="" textlink="">
      <xdr:nvSpPr>
        <xdr:cNvPr id="142" name="楕円 141"/>
        <xdr:cNvSpPr/>
      </xdr:nvSpPr>
      <xdr:spPr>
        <a:xfrm>
          <a:off x="1968500" y="981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133508</xdr:rowOff>
    </xdr:from>
    <xdr:ext cx="599010" cy="259045"/>
    <xdr:sp macro="" textlink="">
      <xdr:nvSpPr>
        <xdr:cNvPr id="143" name="テキスト ボックス 142"/>
        <xdr:cNvSpPr txBox="1"/>
      </xdr:nvSpPr>
      <xdr:spPr>
        <a:xfrm>
          <a:off x="1719795" y="9906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36876</xdr:rowOff>
    </xdr:from>
    <xdr:to>
      <xdr:col>6</xdr:col>
      <xdr:colOff>38100</xdr:colOff>
      <xdr:row>57</xdr:row>
      <xdr:rowOff>138476</xdr:rowOff>
    </xdr:to>
    <xdr:sp macro="" textlink="">
      <xdr:nvSpPr>
        <xdr:cNvPr id="144" name="楕円 143"/>
        <xdr:cNvSpPr/>
      </xdr:nvSpPr>
      <xdr:spPr>
        <a:xfrm>
          <a:off x="1079500" y="980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129603</xdr:rowOff>
    </xdr:from>
    <xdr:ext cx="599010" cy="259045"/>
    <xdr:sp macro="" textlink="">
      <xdr:nvSpPr>
        <xdr:cNvPr id="145" name="テキスト ボックス 144"/>
        <xdr:cNvSpPr txBox="1"/>
      </xdr:nvSpPr>
      <xdr:spPr>
        <a:xfrm>
          <a:off x="830795" y="990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83865</xdr:rowOff>
    </xdr:from>
    <xdr:to>
      <xdr:col>24</xdr:col>
      <xdr:colOff>62865</xdr:colOff>
      <xdr:row>79</xdr:row>
      <xdr:rowOff>44450</xdr:rowOff>
    </xdr:to>
    <xdr:cxnSp macro="">
      <xdr:nvCxnSpPr>
        <xdr:cNvPr id="169" name="直線コネクタ 168"/>
        <xdr:cNvCxnSpPr/>
      </xdr:nvCxnSpPr>
      <xdr:spPr>
        <a:xfrm flipV="1">
          <a:off x="4633595" y="12256815"/>
          <a:ext cx="1270" cy="13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48277</xdr:rowOff>
    </xdr:from>
    <xdr:ext cx="249299" cy="259045"/>
    <xdr:sp macro="" textlink="">
      <xdr:nvSpPr>
        <xdr:cNvPr id="170"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44450</xdr:rowOff>
    </xdr:from>
    <xdr:to>
      <xdr:col>24</xdr:col>
      <xdr:colOff>152400</xdr:colOff>
      <xdr:row>79</xdr:row>
      <xdr:rowOff>44450</xdr:rowOff>
    </xdr:to>
    <xdr:cxnSp macro="">
      <xdr:nvCxnSpPr>
        <xdr:cNvPr id="171" name="直線コネクタ 170"/>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30542</xdr:rowOff>
    </xdr:from>
    <xdr:ext cx="599010" cy="259045"/>
    <xdr:sp macro="" textlink="">
      <xdr:nvSpPr>
        <xdr:cNvPr id="172" name="維持補修費最大値テキスト"/>
        <xdr:cNvSpPr txBox="1"/>
      </xdr:nvSpPr>
      <xdr:spPr>
        <a:xfrm>
          <a:off x="4686300" y="12032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83865</xdr:rowOff>
    </xdr:from>
    <xdr:to>
      <xdr:col>24</xdr:col>
      <xdr:colOff>152400</xdr:colOff>
      <xdr:row>71</xdr:row>
      <xdr:rowOff>83865</xdr:rowOff>
    </xdr:to>
    <xdr:cxnSp macro="">
      <xdr:nvCxnSpPr>
        <xdr:cNvPr id="173" name="直線コネクタ 172"/>
        <xdr:cNvCxnSpPr/>
      </xdr:nvCxnSpPr>
      <xdr:spPr>
        <a:xfrm>
          <a:off x="4546600" y="12256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114466</xdr:rowOff>
    </xdr:from>
    <xdr:to>
      <xdr:col>24</xdr:col>
      <xdr:colOff>63500</xdr:colOff>
      <xdr:row>78</xdr:row>
      <xdr:rowOff>137585</xdr:rowOff>
    </xdr:to>
    <xdr:cxnSp macro="">
      <xdr:nvCxnSpPr>
        <xdr:cNvPr id="174" name="直線コネクタ 173"/>
        <xdr:cNvCxnSpPr/>
      </xdr:nvCxnSpPr>
      <xdr:spPr>
        <a:xfrm flipV="1">
          <a:off x="3797300" y="13487566"/>
          <a:ext cx="838200" cy="23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63378</xdr:rowOff>
    </xdr:from>
    <xdr:ext cx="534377" cy="259045"/>
    <xdr:sp macro="" textlink="">
      <xdr:nvSpPr>
        <xdr:cNvPr id="175" name="維持補修費平均値テキスト"/>
        <xdr:cNvSpPr txBox="1"/>
      </xdr:nvSpPr>
      <xdr:spPr>
        <a:xfrm>
          <a:off x="4686300" y="13265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40501</xdr:rowOff>
    </xdr:from>
    <xdr:to>
      <xdr:col>24</xdr:col>
      <xdr:colOff>114300</xdr:colOff>
      <xdr:row>78</xdr:row>
      <xdr:rowOff>142101</xdr:rowOff>
    </xdr:to>
    <xdr:sp macro="" textlink="">
      <xdr:nvSpPr>
        <xdr:cNvPr id="176" name="フローチャート: 判断 175"/>
        <xdr:cNvSpPr/>
      </xdr:nvSpPr>
      <xdr:spPr>
        <a:xfrm>
          <a:off x="4584700" y="134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126053</xdr:rowOff>
    </xdr:from>
    <xdr:to>
      <xdr:col>19</xdr:col>
      <xdr:colOff>177800</xdr:colOff>
      <xdr:row>78</xdr:row>
      <xdr:rowOff>137585</xdr:rowOff>
    </xdr:to>
    <xdr:cxnSp macro="">
      <xdr:nvCxnSpPr>
        <xdr:cNvPr id="177" name="直線コネクタ 176"/>
        <xdr:cNvCxnSpPr/>
      </xdr:nvCxnSpPr>
      <xdr:spPr>
        <a:xfrm>
          <a:off x="2908300" y="13499153"/>
          <a:ext cx="889000" cy="1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70255</xdr:rowOff>
    </xdr:from>
    <xdr:to>
      <xdr:col>20</xdr:col>
      <xdr:colOff>38100</xdr:colOff>
      <xdr:row>79</xdr:row>
      <xdr:rowOff>405</xdr:rowOff>
    </xdr:to>
    <xdr:sp macro="" textlink="">
      <xdr:nvSpPr>
        <xdr:cNvPr id="178" name="フローチャート: 判断 177"/>
        <xdr:cNvSpPr/>
      </xdr:nvSpPr>
      <xdr:spPr>
        <a:xfrm>
          <a:off x="3746500" y="134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16932</xdr:rowOff>
    </xdr:from>
    <xdr:ext cx="534377" cy="259045"/>
    <xdr:sp macro="" textlink="">
      <xdr:nvSpPr>
        <xdr:cNvPr id="179" name="テキスト ボックス 178"/>
        <xdr:cNvSpPr txBox="1"/>
      </xdr:nvSpPr>
      <xdr:spPr>
        <a:xfrm>
          <a:off x="3530111" y="1321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126053</xdr:rowOff>
    </xdr:from>
    <xdr:to>
      <xdr:col>15</xdr:col>
      <xdr:colOff>50800</xdr:colOff>
      <xdr:row>78</xdr:row>
      <xdr:rowOff>132917</xdr:rowOff>
    </xdr:to>
    <xdr:cxnSp macro="">
      <xdr:nvCxnSpPr>
        <xdr:cNvPr id="180" name="直線コネクタ 179"/>
        <xdr:cNvCxnSpPr/>
      </xdr:nvCxnSpPr>
      <xdr:spPr>
        <a:xfrm flipV="1">
          <a:off x="2019300" y="13499153"/>
          <a:ext cx="889000" cy="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62139</xdr:rowOff>
    </xdr:from>
    <xdr:to>
      <xdr:col>15</xdr:col>
      <xdr:colOff>101600</xdr:colOff>
      <xdr:row>78</xdr:row>
      <xdr:rowOff>163739</xdr:rowOff>
    </xdr:to>
    <xdr:sp macro="" textlink="">
      <xdr:nvSpPr>
        <xdr:cNvPr id="181" name="フローチャート: 判断 180"/>
        <xdr:cNvSpPr/>
      </xdr:nvSpPr>
      <xdr:spPr>
        <a:xfrm>
          <a:off x="2857500" y="1343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8816</xdr:rowOff>
    </xdr:from>
    <xdr:ext cx="534377" cy="259045"/>
    <xdr:sp macro="" textlink="">
      <xdr:nvSpPr>
        <xdr:cNvPr id="182" name="テキスト ボックス 181"/>
        <xdr:cNvSpPr txBox="1"/>
      </xdr:nvSpPr>
      <xdr:spPr>
        <a:xfrm>
          <a:off x="2641111" y="13210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129085</xdr:rowOff>
    </xdr:from>
    <xdr:to>
      <xdr:col>10</xdr:col>
      <xdr:colOff>114300</xdr:colOff>
      <xdr:row>78</xdr:row>
      <xdr:rowOff>132917</xdr:rowOff>
    </xdr:to>
    <xdr:cxnSp macro="">
      <xdr:nvCxnSpPr>
        <xdr:cNvPr id="183" name="直線コネクタ 182"/>
        <xdr:cNvCxnSpPr/>
      </xdr:nvCxnSpPr>
      <xdr:spPr>
        <a:xfrm>
          <a:off x="1130300" y="13502185"/>
          <a:ext cx="889000" cy="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53992</xdr:rowOff>
    </xdr:from>
    <xdr:to>
      <xdr:col>10</xdr:col>
      <xdr:colOff>165100</xdr:colOff>
      <xdr:row>78</xdr:row>
      <xdr:rowOff>155592</xdr:rowOff>
    </xdr:to>
    <xdr:sp macro="" textlink="">
      <xdr:nvSpPr>
        <xdr:cNvPr id="184" name="フローチャート: 判断 183"/>
        <xdr:cNvSpPr/>
      </xdr:nvSpPr>
      <xdr:spPr>
        <a:xfrm>
          <a:off x="1968500" y="134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669</xdr:rowOff>
    </xdr:from>
    <xdr:ext cx="534377" cy="259045"/>
    <xdr:sp macro="" textlink="">
      <xdr:nvSpPr>
        <xdr:cNvPr id="185" name="テキスト ボックス 184"/>
        <xdr:cNvSpPr txBox="1"/>
      </xdr:nvSpPr>
      <xdr:spPr>
        <a:xfrm>
          <a:off x="1752111" y="132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68376</xdr:rowOff>
    </xdr:from>
    <xdr:to>
      <xdr:col>6</xdr:col>
      <xdr:colOff>38100</xdr:colOff>
      <xdr:row>78</xdr:row>
      <xdr:rowOff>169976</xdr:rowOff>
    </xdr:to>
    <xdr:sp macro="" textlink="">
      <xdr:nvSpPr>
        <xdr:cNvPr id="186" name="フローチャート: 判断 185"/>
        <xdr:cNvSpPr/>
      </xdr:nvSpPr>
      <xdr:spPr>
        <a:xfrm>
          <a:off x="1079500" y="1344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15053</xdr:rowOff>
    </xdr:from>
    <xdr:ext cx="534377" cy="259045"/>
    <xdr:sp macro="" textlink="">
      <xdr:nvSpPr>
        <xdr:cNvPr id="187" name="テキスト ボックス 186"/>
        <xdr:cNvSpPr txBox="1"/>
      </xdr:nvSpPr>
      <xdr:spPr>
        <a:xfrm>
          <a:off x="863111" y="1321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63666</xdr:rowOff>
    </xdr:from>
    <xdr:to>
      <xdr:col>24</xdr:col>
      <xdr:colOff>114300</xdr:colOff>
      <xdr:row>78</xdr:row>
      <xdr:rowOff>165266</xdr:rowOff>
    </xdr:to>
    <xdr:sp macro="" textlink="">
      <xdr:nvSpPr>
        <xdr:cNvPr id="193" name="楕円 192"/>
        <xdr:cNvSpPr/>
      </xdr:nvSpPr>
      <xdr:spPr>
        <a:xfrm>
          <a:off x="4584700" y="134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18928</xdr:rowOff>
    </xdr:from>
    <xdr:ext cx="534377" cy="259045"/>
    <xdr:sp macro="" textlink="">
      <xdr:nvSpPr>
        <xdr:cNvPr id="194" name="維持補修費該当値テキスト"/>
        <xdr:cNvSpPr txBox="1"/>
      </xdr:nvSpPr>
      <xdr:spPr>
        <a:xfrm>
          <a:off x="4686300" y="13392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86785</xdr:rowOff>
    </xdr:from>
    <xdr:to>
      <xdr:col>20</xdr:col>
      <xdr:colOff>38100</xdr:colOff>
      <xdr:row>79</xdr:row>
      <xdr:rowOff>16935</xdr:rowOff>
    </xdr:to>
    <xdr:sp macro="" textlink="">
      <xdr:nvSpPr>
        <xdr:cNvPr id="195" name="楕円 194"/>
        <xdr:cNvSpPr/>
      </xdr:nvSpPr>
      <xdr:spPr>
        <a:xfrm>
          <a:off x="3746500" y="1345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8062</xdr:rowOff>
    </xdr:from>
    <xdr:ext cx="534377" cy="259045"/>
    <xdr:sp macro="" textlink="">
      <xdr:nvSpPr>
        <xdr:cNvPr id="196" name="テキスト ボックス 195"/>
        <xdr:cNvSpPr txBox="1"/>
      </xdr:nvSpPr>
      <xdr:spPr>
        <a:xfrm>
          <a:off x="3530111" y="1355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75253</xdr:rowOff>
    </xdr:from>
    <xdr:to>
      <xdr:col>15</xdr:col>
      <xdr:colOff>101600</xdr:colOff>
      <xdr:row>79</xdr:row>
      <xdr:rowOff>5403</xdr:rowOff>
    </xdr:to>
    <xdr:sp macro="" textlink="">
      <xdr:nvSpPr>
        <xdr:cNvPr id="197" name="楕円 196"/>
        <xdr:cNvSpPr/>
      </xdr:nvSpPr>
      <xdr:spPr>
        <a:xfrm>
          <a:off x="2857500" y="134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167980</xdr:rowOff>
    </xdr:from>
    <xdr:ext cx="534377" cy="259045"/>
    <xdr:sp macro="" textlink="">
      <xdr:nvSpPr>
        <xdr:cNvPr id="198" name="テキスト ボックス 197"/>
        <xdr:cNvSpPr txBox="1"/>
      </xdr:nvSpPr>
      <xdr:spPr>
        <a:xfrm>
          <a:off x="2641111" y="1354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82117</xdr:rowOff>
    </xdr:from>
    <xdr:to>
      <xdr:col>10</xdr:col>
      <xdr:colOff>165100</xdr:colOff>
      <xdr:row>79</xdr:row>
      <xdr:rowOff>12267</xdr:rowOff>
    </xdr:to>
    <xdr:sp macro="" textlink="">
      <xdr:nvSpPr>
        <xdr:cNvPr id="199" name="楕円 198"/>
        <xdr:cNvSpPr/>
      </xdr:nvSpPr>
      <xdr:spPr>
        <a:xfrm>
          <a:off x="1968500" y="13455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3394</xdr:rowOff>
    </xdr:from>
    <xdr:ext cx="534377" cy="259045"/>
    <xdr:sp macro="" textlink="">
      <xdr:nvSpPr>
        <xdr:cNvPr id="200" name="テキスト ボックス 199"/>
        <xdr:cNvSpPr txBox="1"/>
      </xdr:nvSpPr>
      <xdr:spPr>
        <a:xfrm>
          <a:off x="1752111" y="1354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78285</xdr:rowOff>
    </xdr:from>
    <xdr:to>
      <xdr:col>6</xdr:col>
      <xdr:colOff>38100</xdr:colOff>
      <xdr:row>79</xdr:row>
      <xdr:rowOff>8435</xdr:rowOff>
    </xdr:to>
    <xdr:sp macro="" textlink="">
      <xdr:nvSpPr>
        <xdr:cNvPr id="201" name="楕円 200"/>
        <xdr:cNvSpPr/>
      </xdr:nvSpPr>
      <xdr:spPr>
        <a:xfrm>
          <a:off x="1079500" y="1345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171012</xdr:rowOff>
    </xdr:from>
    <xdr:ext cx="534377" cy="259045"/>
    <xdr:sp macro="" textlink="">
      <xdr:nvSpPr>
        <xdr:cNvPr id="202" name="テキスト ボックス 201"/>
        <xdr:cNvSpPr txBox="1"/>
      </xdr:nvSpPr>
      <xdr:spPr>
        <a:xfrm>
          <a:off x="863111" y="1354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4" name="テキスト ボックス 213"/>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112365</xdr:rowOff>
    </xdr:from>
    <xdr:to>
      <xdr:col>24</xdr:col>
      <xdr:colOff>62865</xdr:colOff>
      <xdr:row>98</xdr:row>
      <xdr:rowOff>30440</xdr:rowOff>
    </xdr:to>
    <xdr:cxnSp macro="">
      <xdr:nvCxnSpPr>
        <xdr:cNvPr id="228" name="直線コネクタ 227"/>
        <xdr:cNvCxnSpPr/>
      </xdr:nvCxnSpPr>
      <xdr:spPr>
        <a:xfrm flipV="1">
          <a:off x="4633595" y="15371415"/>
          <a:ext cx="1270" cy="146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34267</xdr:rowOff>
    </xdr:from>
    <xdr:ext cx="534377" cy="259045"/>
    <xdr:sp macro="" textlink="">
      <xdr:nvSpPr>
        <xdr:cNvPr id="229" name="扶助費最小値テキスト"/>
        <xdr:cNvSpPr txBox="1"/>
      </xdr:nvSpPr>
      <xdr:spPr>
        <a:xfrm>
          <a:off x="4686300" y="168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30440</xdr:rowOff>
    </xdr:from>
    <xdr:to>
      <xdr:col>24</xdr:col>
      <xdr:colOff>152400</xdr:colOff>
      <xdr:row>98</xdr:row>
      <xdr:rowOff>30440</xdr:rowOff>
    </xdr:to>
    <xdr:cxnSp macro="">
      <xdr:nvCxnSpPr>
        <xdr:cNvPr id="230" name="直線コネクタ 229"/>
        <xdr:cNvCxnSpPr/>
      </xdr:nvCxnSpPr>
      <xdr:spPr>
        <a:xfrm>
          <a:off x="4546600" y="168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59042</xdr:rowOff>
    </xdr:from>
    <xdr:ext cx="599010" cy="259045"/>
    <xdr:sp macro="" textlink="">
      <xdr:nvSpPr>
        <xdr:cNvPr id="231" name="扶助費最大値テキスト"/>
        <xdr:cNvSpPr txBox="1"/>
      </xdr:nvSpPr>
      <xdr:spPr>
        <a:xfrm>
          <a:off x="4686300" y="1514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112365</xdr:rowOff>
    </xdr:from>
    <xdr:to>
      <xdr:col>24</xdr:col>
      <xdr:colOff>152400</xdr:colOff>
      <xdr:row>89</xdr:row>
      <xdr:rowOff>112365</xdr:rowOff>
    </xdr:to>
    <xdr:cxnSp macro="">
      <xdr:nvCxnSpPr>
        <xdr:cNvPr id="232" name="直線コネクタ 231"/>
        <xdr:cNvCxnSpPr/>
      </xdr:nvCxnSpPr>
      <xdr:spPr>
        <a:xfrm>
          <a:off x="4546600" y="15371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169157</xdr:rowOff>
    </xdr:from>
    <xdr:to>
      <xdr:col>24</xdr:col>
      <xdr:colOff>63500</xdr:colOff>
      <xdr:row>96</xdr:row>
      <xdr:rowOff>32552</xdr:rowOff>
    </xdr:to>
    <xdr:cxnSp macro="">
      <xdr:nvCxnSpPr>
        <xdr:cNvPr id="233" name="直線コネクタ 232"/>
        <xdr:cNvCxnSpPr/>
      </xdr:nvCxnSpPr>
      <xdr:spPr>
        <a:xfrm flipV="1">
          <a:off x="3797300" y="16456907"/>
          <a:ext cx="838200" cy="34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148570</xdr:rowOff>
    </xdr:from>
    <xdr:ext cx="534377" cy="259045"/>
    <xdr:sp macro="" textlink="">
      <xdr:nvSpPr>
        <xdr:cNvPr id="234" name="扶助費平均値テキスト"/>
        <xdr:cNvSpPr txBox="1"/>
      </xdr:nvSpPr>
      <xdr:spPr>
        <a:xfrm>
          <a:off x="4686300" y="160934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125693</xdr:rowOff>
    </xdr:from>
    <xdr:to>
      <xdr:col>24</xdr:col>
      <xdr:colOff>114300</xdr:colOff>
      <xdr:row>95</xdr:row>
      <xdr:rowOff>55843</xdr:rowOff>
    </xdr:to>
    <xdr:sp macro="" textlink="">
      <xdr:nvSpPr>
        <xdr:cNvPr id="235" name="フローチャート: 判断 234"/>
        <xdr:cNvSpPr/>
      </xdr:nvSpPr>
      <xdr:spPr>
        <a:xfrm>
          <a:off x="4584700" y="1624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11357</xdr:rowOff>
    </xdr:from>
    <xdr:to>
      <xdr:col>19</xdr:col>
      <xdr:colOff>177800</xdr:colOff>
      <xdr:row>96</xdr:row>
      <xdr:rowOff>32552</xdr:rowOff>
    </xdr:to>
    <xdr:cxnSp macro="">
      <xdr:nvCxnSpPr>
        <xdr:cNvPr id="236" name="直線コネクタ 235"/>
        <xdr:cNvCxnSpPr/>
      </xdr:nvCxnSpPr>
      <xdr:spPr>
        <a:xfrm>
          <a:off x="2908300" y="16470557"/>
          <a:ext cx="889000" cy="2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164174</xdr:rowOff>
    </xdr:from>
    <xdr:to>
      <xdr:col>20</xdr:col>
      <xdr:colOff>38100</xdr:colOff>
      <xdr:row>95</xdr:row>
      <xdr:rowOff>94324</xdr:rowOff>
    </xdr:to>
    <xdr:sp macro="" textlink="">
      <xdr:nvSpPr>
        <xdr:cNvPr id="237" name="フローチャート: 判断 236"/>
        <xdr:cNvSpPr/>
      </xdr:nvSpPr>
      <xdr:spPr>
        <a:xfrm>
          <a:off x="3746500" y="16280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110851</xdr:rowOff>
    </xdr:from>
    <xdr:ext cx="534377" cy="259045"/>
    <xdr:sp macro="" textlink="">
      <xdr:nvSpPr>
        <xdr:cNvPr id="238" name="テキスト ボックス 237"/>
        <xdr:cNvSpPr txBox="1"/>
      </xdr:nvSpPr>
      <xdr:spPr>
        <a:xfrm>
          <a:off x="3530111" y="1605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142966</xdr:rowOff>
    </xdr:from>
    <xdr:to>
      <xdr:col>15</xdr:col>
      <xdr:colOff>50800</xdr:colOff>
      <xdr:row>96</xdr:row>
      <xdr:rowOff>11357</xdr:rowOff>
    </xdr:to>
    <xdr:cxnSp macro="">
      <xdr:nvCxnSpPr>
        <xdr:cNvPr id="239" name="直線コネクタ 238"/>
        <xdr:cNvCxnSpPr/>
      </xdr:nvCxnSpPr>
      <xdr:spPr>
        <a:xfrm>
          <a:off x="2019300" y="16430716"/>
          <a:ext cx="889000" cy="39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19025</xdr:rowOff>
    </xdr:from>
    <xdr:to>
      <xdr:col>15</xdr:col>
      <xdr:colOff>101600</xdr:colOff>
      <xdr:row>95</xdr:row>
      <xdr:rowOff>120625</xdr:rowOff>
    </xdr:to>
    <xdr:sp macro="" textlink="">
      <xdr:nvSpPr>
        <xdr:cNvPr id="240" name="フローチャート: 判断 239"/>
        <xdr:cNvSpPr/>
      </xdr:nvSpPr>
      <xdr:spPr>
        <a:xfrm>
          <a:off x="2857500" y="1630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137152</xdr:rowOff>
    </xdr:from>
    <xdr:ext cx="534377" cy="259045"/>
    <xdr:sp macro="" textlink="">
      <xdr:nvSpPr>
        <xdr:cNvPr id="241" name="テキスト ボックス 240"/>
        <xdr:cNvSpPr txBox="1"/>
      </xdr:nvSpPr>
      <xdr:spPr>
        <a:xfrm>
          <a:off x="2641111" y="16082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142247</xdr:rowOff>
    </xdr:from>
    <xdr:to>
      <xdr:col>10</xdr:col>
      <xdr:colOff>114300</xdr:colOff>
      <xdr:row>95</xdr:row>
      <xdr:rowOff>142966</xdr:rowOff>
    </xdr:to>
    <xdr:cxnSp macro="">
      <xdr:nvCxnSpPr>
        <xdr:cNvPr id="242" name="直線コネクタ 241"/>
        <xdr:cNvCxnSpPr/>
      </xdr:nvCxnSpPr>
      <xdr:spPr>
        <a:xfrm>
          <a:off x="1130300" y="16429997"/>
          <a:ext cx="889000" cy="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2119</xdr:rowOff>
    </xdr:from>
    <xdr:to>
      <xdr:col>10</xdr:col>
      <xdr:colOff>165100</xdr:colOff>
      <xdr:row>95</xdr:row>
      <xdr:rowOff>103719</xdr:rowOff>
    </xdr:to>
    <xdr:sp macro="" textlink="">
      <xdr:nvSpPr>
        <xdr:cNvPr id="243" name="フローチャート: 判断 242"/>
        <xdr:cNvSpPr/>
      </xdr:nvSpPr>
      <xdr:spPr>
        <a:xfrm>
          <a:off x="1968500" y="1628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120246</xdr:rowOff>
    </xdr:from>
    <xdr:ext cx="534377" cy="259045"/>
    <xdr:sp macro="" textlink="">
      <xdr:nvSpPr>
        <xdr:cNvPr id="244" name="テキスト ボックス 243"/>
        <xdr:cNvSpPr txBox="1"/>
      </xdr:nvSpPr>
      <xdr:spPr>
        <a:xfrm>
          <a:off x="1752111" y="1606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162999</xdr:rowOff>
    </xdr:from>
    <xdr:to>
      <xdr:col>6</xdr:col>
      <xdr:colOff>38100</xdr:colOff>
      <xdr:row>95</xdr:row>
      <xdr:rowOff>93149</xdr:rowOff>
    </xdr:to>
    <xdr:sp macro="" textlink="">
      <xdr:nvSpPr>
        <xdr:cNvPr id="245" name="フローチャート: 判断 244"/>
        <xdr:cNvSpPr/>
      </xdr:nvSpPr>
      <xdr:spPr>
        <a:xfrm>
          <a:off x="1079500" y="1627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109676</xdr:rowOff>
    </xdr:from>
    <xdr:ext cx="534377" cy="259045"/>
    <xdr:sp macro="" textlink="">
      <xdr:nvSpPr>
        <xdr:cNvPr id="246" name="テキスト ボックス 245"/>
        <xdr:cNvSpPr txBox="1"/>
      </xdr:nvSpPr>
      <xdr:spPr>
        <a:xfrm>
          <a:off x="863111" y="1605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118357</xdr:rowOff>
    </xdr:from>
    <xdr:to>
      <xdr:col>24</xdr:col>
      <xdr:colOff>114300</xdr:colOff>
      <xdr:row>96</xdr:row>
      <xdr:rowOff>48507</xdr:rowOff>
    </xdr:to>
    <xdr:sp macro="" textlink="">
      <xdr:nvSpPr>
        <xdr:cNvPr id="252" name="楕円 251"/>
        <xdr:cNvSpPr/>
      </xdr:nvSpPr>
      <xdr:spPr>
        <a:xfrm>
          <a:off x="4584700" y="16406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96784</xdr:rowOff>
    </xdr:from>
    <xdr:ext cx="534377" cy="259045"/>
    <xdr:sp macro="" textlink="">
      <xdr:nvSpPr>
        <xdr:cNvPr id="253" name="扶助費該当値テキスト"/>
        <xdr:cNvSpPr txBox="1"/>
      </xdr:nvSpPr>
      <xdr:spPr>
        <a:xfrm>
          <a:off x="4686300" y="163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153202</xdr:rowOff>
    </xdr:from>
    <xdr:to>
      <xdr:col>20</xdr:col>
      <xdr:colOff>38100</xdr:colOff>
      <xdr:row>96</xdr:row>
      <xdr:rowOff>83352</xdr:rowOff>
    </xdr:to>
    <xdr:sp macro="" textlink="">
      <xdr:nvSpPr>
        <xdr:cNvPr id="254" name="楕円 253"/>
        <xdr:cNvSpPr/>
      </xdr:nvSpPr>
      <xdr:spPr>
        <a:xfrm>
          <a:off x="3746500" y="16440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74479</xdr:rowOff>
    </xdr:from>
    <xdr:ext cx="534377" cy="259045"/>
    <xdr:sp macro="" textlink="">
      <xdr:nvSpPr>
        <xdr:cNvPr id="255" name="テキスト ボックス 254"/>
        <xdr:cNvSpPr txBox="1"/>
      </xdr:nvSpPr>
      <xdr:spPr>
        <a:xfrm>
          <a:off x="3530111" y="16533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132007</xdr:rowOff>
    </xdr:from>
    <xdr:to>
      <xdr:col>15</xdr:col>
      <xdr:colOff>101600</xdr:colOff>
      <xdr:row>96</xdr:row>
      <xdr:rowOff>62157</xdr:rowOff>
    </xdr:to>
    <xdr:sp macro="" textlink="">
      <xdr:nvSpPr>
        <xdr:cNvPr id="256" name="楕円 255"/>
        <xdr:cNvSpPr/>
      </xdr:nvSpPr>
      <xdr:spPr>
        <a:xfrm>
          <a:off x="2857500" y="16419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53284</xdr:rowOff>
    </xdr:from>
    <xdr:ext cx="534377" cy="259045"/>
    <xdr:sp macro="" textlink="">
      <xdr:nvSpPr>
        <xdr:cNvPr id="257" name="テキスト ボックス 256"/>
        <xdr:cNvSpPr txBox="1"/>
      </xdr:nvSpPr>
      <xdr:spPr>
        <a:xfrm>
          <a:off x="2641111" y="16512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92166</xdr:rowOff>
    </xdr:from>
    <xdr:to>
      <xdr:col>10</xdr:col>
      <xdr:colOff>165100</xdr:colOff>
      <xdr:row>96</xdr:row>
      <xdr:rowOff>22316</xdr:rowOff>
    </xdr:to>
    <xdr:sp macro="" textlink="">
      <xdr:nvSpPr>
        <xdr:cNvPr id="258" name="楕円 257"/>
        <xdr:cNvSpPr/>
      </xdr:nvSpPr>
      <xdr:spPr>
        <a:xfrm>
          <a:off x="1968500" y="1637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13443</xdr:rowOff>
    </xdr:from>
    <xdr:ext cx="534377" cy="259045"/>
    <xdr:sp macro="" textlink="">
      <xdr:nvSpPr>
        <xdr:cNvPr id="259" name="テキスト ボックス 258"/>
        <xdr:cNvSpPr txBox="1"/>
      </xdr:nvSpPr>
      <xdr:spPr>
        <a:xfrm>
          <a:off x="1752111" y="1647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91447</xdr:rowOff>
    </xdr:from>
    <xdr:to>
      <xdr:col>6</xdr:col>
      <xdr:colOff>38100</xdr:colOff>
      <xdr:row>96</xdr:row>
      <xdr:rowOff>21597</xdr:rowOff>
    </xdr:to>
    <xdr:sp macro="" textlink="">
      <xdr:nvSpPr>
        <xdr:cNvPr id="260" name="楕円 259"/>
        <xdr:cNvSpPr/>
      </xdr:nvSpPr>
      <xdr:spPr>
        <a:xfrm>
          <a:off x="1079500" y="1637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12724</xdr:rowOff>
    </xdr:from>
    <xdr:ext cx="534377" cy="259045"/>
    <xdr:sp macro="" textlink="">
      <xdr:nvSpPr>
        <xdr:cNvPr id="261" name="テキスト ボックス 260"/>
        <xdr:cNvSpPr txBox="1"/>
      </xdr:nvSpPr>
      <xdr:spPr>
        <a:xfrm>
          <a:off x="863111" y="16471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1887</xdr:rowOff>
    </xdr:from>
    <xdr:to>
      <xdr:col>54</xdr:col>
      <xdr:colOff>189865</xdr:colOff>
      <xdr:row>37</xdr:row>
      <xdr:rowOff>42476</xdr:rowOff>
    </xdr:to>
    <xdr:cxnSp macro="">
      <xdr:nvCxnSpPr>
        <xdr:cNvPr id="285" name="直線コネクタ 284"/>
        <xdr:cNvCxnSpPr/>
      </xdr:nvCxnSpPr>
      <xdr:spPr>
        <a:xfrm flipV="1">
          <a:off x="10475595" y="5316837"/>
          <a:ext cx="1270" cy="1069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46303</xdr:rowOff>
    </xdr:from>
    <xdr:ext cx="599010" cy="259045"/>
    <xdr:sp macro="" textlink="">
      <xdr:nvSpPr>
        <xdr:cNvPr id="286" name="補助費等最小値テキスト"/>
        <xdr:cNvSpPr txBox="1"/>
      </xdr:nvSpPr>
      <xdr:spPr>
        <a:xfrm>
          <a:off x="10528300" y="6389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42476</xdr:rowOff>
    </xdr:from>
    <xdr:to>
      <xdr:col>55</xdr:col>
      <xdr:colOff>88900</xdr:colOff>
      <xdr:row>37</xdr:row>
      <xdr:rowOff>42476</xdr:rowOff>
    </xdr:to>
    <xdr:cxnSp macro="">
      <xdr:nvCxnSpPr>
        <xdr:cNvPr id="287" name="直線コネクタ 286"/>
        <xdr:cNvCxnSpPr/>
      </xdr:nvCxnSpPr>
      <xdr:spPr>
        <a:xfrm>
          <a:off x="10388600" y="6386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120014</xdr:rowOff>
    </xdr:from>
    <xdr:ext cx="599010" cy="259045"/>
    <xdr:sp macro="" textlink="">
      <xdr:nvSpPr>
        <xdr:cNvPr id="288" name="補助費等最大値テキスト"/>
        <xdr:cNvSpPr txBox="1"/>
      </xdr:nvSpPr>
      <xdr:spPr>
        <a:xfrm>
          <a:off x="10528300" y="509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1887</xdr:rowOff>
    </xdr:from>
    <xdr:to>
      <xdr:col>55</xdr:col>
      <xdr:colOff>88900</xdr:colOff>
      <xdr:row>31</xdr:row>
      <xdr:rowOff>1887</xdr:rowOff>
    </xdr:to>
    <xdr:cxnSp macro="">
      <xdr:nvCxnSpPr>
        <xdr:cNvPr id="289" name="直線コネクタ 288"/>
        <xdr:cNvCxnSpPr/>
      </xdr:nvCxnSpPr>
      <xdr:spPr>
        <a:xfrm>
          <a:off x="10388600" y="531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134210</xdr:rowOff>
    </xdr:from>
    <xdr:to>
      <xdr:col>55</xdr:col>
      <xdr:colOff>0</xdr:colOff>
      <xdr:row>37</xdr:row>
      <xdr:rowOff>81199</xdr:rowOff>
    </xdr:to>
    <xdr:cxnSp macro="">
      <xdr:nvCxnSpPr>
        <xdr:cNvPr id="290" name="直線コネクタ 289"/>
        <xdr:cNvCxnSpPr/>
      </xdr:nvCxnSpPr>
      <xdr:spPr>
        <a:xfrm flipV="1">
          <a:off x="9639300" y="6134960"/>
          <a:ext cx="838200" cy="289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60081</xdr:rowOff>
    </xdr:from>
    <xdr:ext cx="599010" cy="259045"/>
    <xdr:sp macro="" textlink="">
      <xdr:nvSpPr>
        <xdr:cNvPr id="291" name="補助費等平均値テキスト"/>
        <xdr:cNvSpPr txBox="1"/>
      </xdr:nvSpPr>
      <xdr:spPr>
        <a:xfrm>
          <a:off x="10528300" y="58893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37204</xdr:rowOff>
    </xdr:from>
    <xdr:to>
      <xdr:col>55</xdr:col>
      <xdr:colOff>50800</xdr:colOff>
      <xdr:row>35</xdr:row>
      <xdr:rowOff>138804</xdr:rowOff>
    </xdr:to>
    <xdr:sp macro="" textlink="">
      <xdr:nvSpPr>
        <xdr:cNvPr id="292" name="フローチャート: 判断 291"/>
        <xdr:cNvSpPr/>
      </xdr:nvSpPr>
      <xdr:spPr>
        <a:xfrm>
          <a:off x="104267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81199</xdr:rowOff>
    </xdr:from>
    <xdr:to>
      <xdr:col>50</xdr:col>
      <xdr:colOff>114300</xdr:colOff>
      <xdr:row>37</xdr:row>
      <xdr:rowOff>133770</xdr:rowOff>
    </xdr:to>
    <xdr:cxnSp macro="">
      <xdr:nvCxnSpPr>
        <xdr:cNvPr id="293" name="直線コネクタ 292"/>
        <xdr:cNvCxnSpPr/>
      </xdr:nvCxnSpPr>
      <xdr:spPr>
        <a:xfrm flipV="1">
          <a:off x="8750300" y="6424849"/>
          <a:ext cx="889000" cy="5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129282</xdr:rowOff>
    </xdr:from>
    <xdr:to>
      <xdr:col>50</xdr:col>
      <xdr:colOff>165100</xdr:colOff>
      <xdr:row>37</xdr:row>
      <xdr:rowOff>59432</xdr:rowOff>
    </xdr:to>
    <xdr:sp macro="" textlink="">
      <xdr:nvSpPr>
        <xdr:cNvPr id="294" name="フローチャート: 判断 293"/>
        <xdr:cNvSpPr/>
      </xdr:nvSpPr>
      <xdr:spPr>
        <a:xfrm>
          <a:off x="9588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75959</xdr:rowOff>
    </xdr:from>
    <xdr:ext cx="599010" cy="259045"/>
    <xdr:sp macro="" textlink="">
      <xdr:nvSpPr>
        <xdr:cNvPr id="295" name="テキスト ボックス 294"/>
        <xdr:cNvSpPr txBox="1"/>
      </xdr:nvSpPr>
      <xdr:spPr>
        <a:xfrm>
          <a:off x="9339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133770</xdr:rowOff>
    </xdr:from>
    <xdr:to>
      <xdr:col>45</xdr:col>
      <xdr:colOff>177800</xdr:colOff>
      <xdr:row>37</xdr:row>
      <xdr:rowOff>143847</xdr:rowOff>
    </xdr:to>
    <xdr:cxnSp macro="">
      <xdr:nvCxnSpPr>
        <xdr:cNvPr id="296" name="直線コネクタ 295"/>
        <xdr:cNvCxnSpPr/>
      </xdr:nvCxnSpPr>
      <xdr:spPr>
        <a:xfrm flipV="1">
          <a:off x="7861300" y="6477420"/>
          <a:ext cx="8890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148155</xdr:rowOff>
    </xdr:from>
    <xdr:to>
      <xdr:col>46</xdr:col>
      <xdr:colOff>38100</xdr:colOff>
      <xdr:row>37</xdr:row>
      <xdr:rowOff>78305</xdr:rowOff>
    </xdr:to>
    <xdr:sp macro="" textlink="">
      <xdr:nvSpPr>
        <xdr:cNvPr id="297" name="フローチャート: 判断 296"/>
        <xdr:cNvSpPr/>
      </xdr:nvSpPr>
      <xdr:spPr>
        <a:xfrm>
          <a:off x="8699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94832</xdr:rowOff>
    </xdr:from>
    <xdr:ext cx="599010" cy="259045"/>
    <xdr:sp macro="" textlink="">
      <xdr:nvSpPr>
        <xdr:cNvPr id="298" name="テキスト ボックス 297"/>
        <xdr:cNvSpPr txBox="1"/>
      </xdr:nvSpPr>
      <xdr:spPr>
        <a:xfrm>
          <a:off x="8450795" y="609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140306</xdr:rowOff>
    </xdr:from>
    <xdr:to>
      <xdr:col>41</xdr:col>
      <xdr:colOff>50800</xdr:colOff>
      <xdr:row>37</xdr:row>
      <xdr:rowOff>143847</xdr:rowOff>
    </xdr:to>
    <xdr:cxnSp macro="">
      <xdr:nvCxnSpPr>
        <xdr:cNvPr id="299" name="直線コネクタ 298"/>
        <xdr:cNvCxnSpPr/>
      </xdr:nvCxnSpPr>
      <xdr:spPr>
        <a:xfrm>
          <a:off x="6972300" y="6483956"/>
          <a:ext cx="889000" cy="3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134586</xdr:rowOff>
    </xdr:from>
    <xdr:to>
      <xdr:col>41</xdr:col>
      <xdr:colOff>101600</xdr:colOff>
      <xdr:row>37</xdr:row>
      <xdr:rowOff>64736</xdr:rowOff>
    </xdr:to>
    <xdr:sp macro="" textlink="">
      <xdr:nvSpPr>
        <xdr:cNvPr id="300" name="フローチャート: 判断 299"/>
        <xdr:cNvSpPr/>
      </xdr:nvSpPr>
      <xdr:spPr>
        <a:xfrm>
          <a:off x="7810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81263</xdr:rowOff>
    </xdr:from>
    <xdr:ext cx="599010" cy="259045"/>
    <xdr:sp macro="" textlink="">
      <xdr:nvSpPr>
        <xdr:cNvPr id="301" name="テキスト ボックス 300"/>
        <xdr:cNvSpPr txBox="1"/>
      </xdr:nvSpPr>
      <xdr:spPr>
        <a:xfrm>
          <a:off x="7561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162862</xdr:rowOff>
    </xdr:from>
    <xdr:to>
      <xdr:col>36</xdr:col>
      <xdr:colOff>165100</xdr:colOff>
      <xdr:row>37</xdr:row>
      <xdr:rowOff>93012</xdr:rowOff>
    </xdr:to>
    <xdr:sp macro="" textlink="">
      <xdr:nvSpPr>
        <xdr:cNvPr id="302" name="フローチャート: 判断 301"/>
        <xdr:cNvSpPr/>
      </xdr:nvSpPr>
      <xdr:spPr>
        <a:xfrm>
          <a:off x="6921500" y="6335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109539</xdr:rowOff>
    </xdr:from>
    <xdr:ext cx="599010" cy="259045"/>
    <xdr:sp macro="" textlink="">
      <xdr:nvSpPr>
        <xdr:cNvPr id="303" name="テキスト ボックス 302"/>
        <xdr:cNvSpPr txBox="1"/>
      </xdr:nvSpPr>
      <xdr:spPr>
        <a:xfrm>
          <a:off x="6672795" y="61102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83410</xdr:rowOff>
    </xdr:from>
    <xdr:to>
      <xdr:col>55</xdr:col>
      <xdr:colOff>50800</xdr:colOff>
      <xdr:row>36</xdr:row>
      <xdr:rowOff>13560</xdr:rowOff>
    </xdr:to>
    <xdr:sp macro="" textlink="">
      <xdr:nvSpPr>
        <xdr:cNvPr id="309" name="楕円 308"/>
        <xdr:cNvSpPr/>
      </xdr:nvSpPr>
      <xdr:spPr>
        <a:xfrm>
          <a:off x="10426700" y="608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61837</xdr:rowOff>
    </xdr:from>
    <xdr:ext cx="599010" cy="259045"/>
    <xdr:sp macro="" textlink="">
      <xdr:nvSpPr>
        <xdr:cNvPr id="310" name="補助費等該当値テキスト"/>
        <xdr:cNvSpPr txBox="1"/>
      </xdr:nvSpPr>
      <xdr:spPr>
        <a:xfrm>
          <a:off x="10528300" y="606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30399</xdr:rowOff>
    </xdr:from>
    <xdr:to>
      <xdr:col>50</xdr:col>
      <xdr:colOff>165100</xdr:colOff>
      <xdr:row>37</xdr:row>
      <xdr:rowOff>131999</xdr:rowOff>
    </xdr:to>
    <xdr:sp macro="" textlink="">
      <xdr:nvSpPr>
        <xdr:cNvPr id="311" name="楕円 310"/>
        <xdr:cNvSpPr/>
      </xdr:nvSpPr>
      <xdr:spPr>
        <a:xfrm>
          <a:off x="9588500" y="6374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123126</xdr:rowOff>
    </xdr:from>
    <xdr:ext cx="599010" cy="259045"/>
    <xdr:sp macro="" textlink="">
      <xdr:nvSpPr>
        <xdr:cNvPr id="312" name="テキスト ボックス 311"/>
        <xdr:cNvSpPr txBox="1"/>
      </xdr:nvSpPr>
      <xdr:spPr>
        <a:xfrm>
          <a:off x="9339795" y="6466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82970</xdr:rowOff>
    </xdr:from>
    <xdr:to>
      <xdr:col>46</xdr:col>
      <xdr:colOff>38100</xdr:colOff>
      <xdr:row>38</xdr:row>
      <xdr:rowOff>13120</xdr:rowOff>
    </xdr:to>
    <xdr:sp macro="" textlink="">
      <xdr:nvSpPr>
        <xdr:cNvPr id="313" name="楕円 312"/>
        <xdr:cNvSpPr/>
      </xdr:nvSpPr>
      <xdr:spPr>
        <a:xfrm>
          <a:off x="8699500" y="642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4246</xdr:rowOff>
    </xdr:from>
    <xdr:ext cx="599010" cy="259045"/>
    <xdr:sp macro="" textlink="">
      <xdr:nvSpPr>
        <xdr:cNvPr id="314" name="テキスト ボックス 313"/>
        <xdr:cNvSpPr txBox="1"/>
      </xdr:nvSpPr>
      <xdr:spPr>
        <a:xfrm>
          <a:off x="8450795" y="6519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93047</xdr:rowOff>
    </xdr:from>
    <xdr:to>
      <xdr:col>41</xdr:col>
      <xdr:colOff>101600</xdr:colOff>
      <xdr:row>38</xdr:row>
      <xdr:rowOff>23197</xdr:rowOff>
    </xdr:to>
    <xdr:sp macro="" textlink="">
      <xdr:nvSpPr>
        <xdr:cNvPr id="315" name="楕円 314"/>
        <xdr:cNvSpPr/>
      </xdr:nvSpPr>
      <xdr:spPr>
        <a:xfrm>
          <a:off x="7810500" y="643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14324</xdr:rowOff>
    </xdr:from>
    <xdr:ext cx="599010" cy="259045"/>
    <xdr:sp macro="" textlink="">
      <xdr:nvSpPr>
        <xdr:cNvPr id="316" name="テキスト ボックス 315"/>
        <xdr:cNvSpPr txBox="1"/>
      </xdr:nvSpPr>
      <xdr:spPr>
        <a:xfrm>
          <a:off x="7561795" y="652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89506</xdr:rowOff>
    </xdr:from>
    <xdr:to>
      <xdr:col>36</xdr:col>
      <xdr:colOff>165100</xdr:colOff>
      <xdr:row>38</xdr:row>
      <xdr:rowOff>19656</xdr:rowOff>
    </xdr:to>
    <xdr:sp macro="" textlink="">
      <xdr:nvSpPr>
        <xdr:cNvPr id="317" name="楕円 316"/>
        <xdr:cNvSpPr/>
      </xdr:nvSpPr>
      <xdr:spPr>
        <a:xfrm>
          <a:off x="6921500" y="643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10783</xdr:rowOff>
    </xdr:from>
    <xdr:ext cx="599010" cy="259045"/>
    <xdr:sp macro="" textlink="">
      <xdr:nvSpPr>
        <xdr:cNvPr id="318" name="テキスト ボックス 317"/>
        <xdr:cNvSpPr txBox="1"/>
      </xdr:nvSpPr>
      <xdr:spPr>
        <a:xfrm>
          <a:off x="6672795" y="6525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2" name="テキスト ボックス 331"/>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4" name="テキスト ボックス 333"/>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6" name="テキスト ボックス 335"/>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8" name="テキスト ボックス 337"/>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128116</xdr:rowOff>
    </xdr:from>
    <xdr:to>
      <xdr:col>54</xdr:col>
      <xdr:colOff>189865</xdr:colOff>
      <xdr:row>59</xdr:row>
      <xdr:rowOff>23327</xdr:rowOff>
    </xdr:to>
    <xdr:cxnSp macro="">
      <xdr:nvCxnSpPr>
        <xdr:cNvPr id="342" name="直線コネクタ 341"/>
        <xdr:cNvCxnSpPr/>
      </xdr:nvCxnSpPr>
      <xdr:spPr>
        <a:xfrm flipV="1">
          <a:off x="10475595" y="8529166"/>
          <a:ext cx="1270" cy="1609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27154</xdr:rowOff>
    </xdr:from>
    <xdr:ext cx="534377" cy="259045"/>
    <xdr:sp macro="" textlink="">
      <xdr:nvSpPr>
        <xdr:cNvPr id="343" name="普通建設事業費最小値テキスト"/>
        <xdr:cNvSpPr txBox="1"/>
      </xdr:nvSpPr>
      <xdr:spPr>
        <a:xfrm>
          <a:off x="10528300" y="10142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23327</xdr:rowOff>
    </xdr:from>
    <xdr:to>
      <xdr:col>55</xdr:col>
      <xdr:colOff>88900</xdr:colOff>
      <xdr:row>59</xdr:row>
      <xdr:rowOff>23327</xdr:rowOff>
    </xdr:to>
    <xdr:cxnSp macro="">
      <xdr:nvCxnSpPr>
        <xdr:cNvPr id="344" name="直線コネクタ 343"/>
        <xdr:cNvCxnSpPr/>
      </xdr:nvCxnSpPr>
      <xdr:spPr>
        <a:xfrm>
          <a:off x="10388600" y="10138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74793</xdr:rowOff>
    </xdr:from>
    <xdr:ext cx="690189" cy="259045"/>
    <xdr:sp macro="" textlink="">
      <xdr:nvSpPr>
        <xdr:cNvPr id="345" name="普通建設事業費最大値テキスト"/>
        <xdr:cNvSpPr txBox="1"/>
      </xdr:nvSpPr>
      <xdr:spPr>
        <a:xfrm>
          <a:off x="10528300" y="83043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128116</xdr:rowOff>
    </xdr:from>
    <xdr:to>
      <xdr:col>55</xdr:col>
      <xdr:colOff>88900</xdr:colOff>
      <xdr:row>49</xdr:row>
      <xdr:rowOff>128116</xdr:rowOff>
    </xdr:to>
    <xdr:cxnSp macro="">
      <xdr:nvCxnSpPr>
        <xdr:cNvPr id="346" name="直線コネクタ 345"/>
        <xdr:cNvCxnSpPr/>
      </xdr:nvCxnSpPr>
      <xdr:spPr>
        <a:xfrm>
          <a:off x="10388600" y="852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139157</xdr:rowOff>
    </xdr:from>
    <xdr:to>
      <xdr:col>55</xdr:col>
      <xdr:colOff>0</xdr:colOff>
      <xdr:row>59</xdr:row>
      <xdr:rowOff>14743</xdr:rowOff>
    </xdr:to>
    <xdr:cxnSp macro="">
      <xdr:nvCxnSpPr>
        <xdr:cNvPr id="347" name="直線コネクタ 346"/>
        <xdr:cNvCxnSpPr/>
      </xdr:nvCxnSpPr>
      <xdr:spPr>
        <a:xfrm flipV="1">
          <a:off x="9639300" y="10083257"/>
          <a:ext cx="838200" cy="47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73282</xdr:rowOff>
    </xdr:from>
    <xdr:ext cx="599010" cy="259045"/>
    <xdr:sp macro="" textlink="">
      <xdr:nvSpPr>
        <xdr:cNvPr id="348" name="普通建設事業費平均値テキスト"/>
        <xdr:cNvSpPr txBox="1"/>
      </xdr:nvSpPr>
      <xdr:spPr>
        <a:xfrm>
          <a:off x="10528300" y="98459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50405</xdr:rowOff>
    </xdr:from>
    <xdr:to>
      <xdr:col>55</xdr:col>
      <xdr:colOff>50800</xdr:colOff>
      <xdr:row>58</xdr:row>
      <xdr:rowOff>152005</xdr:rowOff>
    </xdr:to>
    <xdr:sp macro="" textlink="">
      <xdr:nvSpPr>
        <xdr:cNvPr id="349" name="フローチャート: 判断 348"/>
        <xdr:cNvSpPr/>
      </xdr:nvSpPr>
      <xdr:spPr>
        <a:xfrm>
          <a:off x="10426700" y="999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3130</xdr:rowOff>
    </xdr:from>
    <xdr:to>
      <xdr:col>50</xdr:col>
      <xdr:colOff>114300</xdr:colOff>
      <xdr:row>59</xdr:row>
      <xdr:rowOff>14743</xdr:rowOff>
    </xdr:to>
    <xdr:cxnSp macro="">
      <xdr:nvCxnSpPr>
        <xdr:cNvPr id="350" name="直線コネクタ 349"/>
        <xdr:cNvCxnSpPr/>
      </xdr:nvCxnSpPr>
      <xdr:spPr>
        <a:xfrm>
          <a:off x="8750300" y="10118680"/>
          <a:ext cx="889000" cy="11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62849</xdr:rowOff>
    </xdr:from>
    <xdr:to>
      <xdr:col>50</xdr:col>
      <xdr:colOff>165100</xdr:colOff>
      <xdr:row>58</xdr:row>
      <xdr:rowOff>164449</xdr:rowOff>
    </xdr:to>
    <xdr:sp macro="" textlink="">
      <xdr:nvSpPr>
        <xdr:cNvPr id="351" name="フローチャート: 判断 350"/>
        <xdr:cNvSpPr/>
      </xdr:nvSpPr>
      <xdr:spPr>
        <a:xfrm>
          <a:off x="9588500" y="100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9526</xdr:rowOff>
    </xdr:from>
    <xdr:ext cx="599010" cy="259045"/>
    <xdr:sp macro="" textlink="">
      <xdr:nvSpPr>
        <xdr:cNvPr id="352" name="テキスト ボックス 351"/>
        <xdr:cNvSpPr txBox="1"/>
      </xdr:nvSpPr>
      <xdr:spPr>
        <a:xfrm>
          <a:off x="9339795" y="978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171131</xdr:rowOff>
    </xdr:from>
    <xdr:to>
      <xdr:col>45</xdr:col>
      <xdr:colOff>177800</xdr:colOff>
      <xdr:row>59</xdr:row>
      <xdr:rowOff>3130</xdr:rowOff>
    </xdr:to>
    <xdr:cxnSp macro="">
      <xdr:nvCxnSpPr>
        <xdr:cNvPr id="353" name="直線コネクタ 352"/>
        <xdr:cNvCxnSpPr/>
      </xdr:nvCxnSpPr>
      <xdr:spPr>
        <a:xfrm>
          <a:off x="7861300" y="10115231"/>
          <a:ext cx="889000" cy="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61628</xdr:rowOff>
    </xdr:from>
    <xdr:to>
      <xdr:col>46</xdr:col>
      <xdr:colOff>38100</xdr:colOff>
      <xdr:row>58</xdr:row>
      <xdr:rowOff>163228</xdr:rowOff>
    </xdr:to>
    <xdr:sp macro="" textlink="">
      <xdr:nvSpPr>
        <xdr:cNvPr id="354" name="フローチャート: 判断 353"/>
        <xdr:cNvSpPr/>
      </xdr:nvSpPr>
      <xdr:spPr>
        <a:xfrm>
          <a:off x="8699500" y="10005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8305</xdr:rowOff>
    </xdr:from>
    <xdr:ext cx="599010" cy="259045"/>
    <xdr:sp macro="" textlink="">
      <xdr:nvSpPr>
        <xdr:cNvPr id="355" name="テキスト ボックス 354"/>
        <xdr:cNvSpPr txBox="1"/>
      </xdr:nvSpPr>
      <xdr:spPr>
        <a:xfrm>
          <a:off x="8450795" y="9780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171131</xdr:rowOff>
    </xdr:from>
    <xdr:to>
      <xdr:col>41</xdr:col>
      <xdr:colOff>50800</xdr:colOff>
      <xdr:row>59</xdr:row>
      <xdr:rowOff>4146</xdr:rowOff>
    </xdr:to>
    <xdr:cxnSp macro="">
      <xdr:nvCxnSpPr>
        <xdr:cNvPr id="356" name="直線コネクタ 355"/>
        <xdr:cNvCxnSpPr/>
      </xdr:nvCxnSpPr>
      <xdr:spPr>
        <a:xfrm flipV="1">
          <a:off x="6972300" y="10115231"/>
          <a:ext cx="889000" cy="4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54163</xdr:rowOff>
    </xdr:from>
    <xdr:to>
      <xdr:col>41</xdr:col>
      <xdr:colOff>101600</xdr:colOff>
      <xdr:row>58</xdr:row>
      <xdr:rowOff>155763</xdr:rowOff>
    </xdr:to>
    <xdr:sp macro="" textlink="">
      <xdr:nvSpPr>
        <xdr:cNvPr id="357" name="フローチャート: 判断 356"/>
        <xdr:cNvSpPr/>
      </xdr:nvSpPr>
      <xdr:spPr>
        <a:xfrm>
          <a:off x="7810500" y="999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840</xdr:rowOff>
    </xdr:from>
    <xdr:ext cx="599010" cy="259045"/>
    <xdr:sp macro="" textlink="">
      <xdr:nvSpPr>
        <xdr:cNvPr id="358" name="テキスト ボックス 357"/>
        <xdr:cNvSpPr txBox="1"/>
      </xdr:nvSpPr>
      <xdr:spPr>
        <a:xfrm>
          <a:off x="7561795" y="9773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53869</xdr:rowOff>
    </xdr:from>
    <xdr:to>
      <xdr:col>36</xdr:col>
      <xdr:colOff>165100</xdr:colOff>
      <xdr:row>58</xdr:row>
      <xdr:rowOff>155469</xdr:rowOff>
    </xdr:to>
    <xdr:sp macro="" textlink="">
      <xdr:nvSpPr>
        <xdr:cNvPr id="359" name="フローチャート: 判断 358"/>
        <xdr:cNvSpPr/>
      </xdr:nvSpPr>
      <xdr:spPr>
        <a:xfrm>
          <a:off x="6921500" y="9997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546</xdr:rowOff>
    </xdr:from>
    <xdr:ext cx="599010" cy="259045"/>
    <xdr:sp macro="" textlink="">
      <xdr:nvSpPr>
        <xdr:cNvPr id="360" name="テキスト ボックス 359"/>
        <xdr:cNvSpPr txBox="1"/>
      </xdr:nvSpPr>
      <xdr:spPr>
        <a:xfrm>
          <a:off x="6672795" y="9773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88357</xdr:rowOff>
    </xdr:from>
    <xdr:to>
      <xdr:col>55</xdr:col>
      <xdr:colOff>50800</xdr:colOff>
      <xdr:row>59</xdr:row>
      <xdr:rowOff>18507</xdr:rowOff>
    </xdr:to>
    <xdr:sp macro="" textlink="">
      <xdr:nvSpPr>
        <xdr:cNvPr id="366" name="楕円 365"/>
        <xdr:cNvSpPr/>
      </xdr:nvSpPr>
      <xdr:spPr>
        <a:xfrm>
          <a:off x="10426700" y="1003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28832</xdr:rowOff>
    </xdr:from>
    <xdr:ext cx="599010" cy="259045"/>
    <xdr:sp macro="" textlink="">
      <xdr:nvSpPr>
        <xdr:cNvPr id="367" name="普通建設事業費該当値テキスト"/>
        <xdr:cNvSpPr txBox="1"/>
      </xdr:nvSpPr>
      <xdr:spPr>
        <a:xfrm>
          <a:off x="10528300" y="9972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135393</xdr:rowOff>
    </xdr:from>
    <xdr:to>
      <xdr:col>50</xdr:col>
      <xdr:colOff>165100</xdr:colOff>
      <xdr:row>59</xdr:row>
      <xdr:rowOff>65543</xdr:rowOff>
    </xdr:to>
    <xdr:sp macro="" textlink="">
      <xdr:nvSpPr>
        <xdr:cNvPr id="368" name="楕円 367"/>
        <xdr:cNvSpPr/>
      </xdr:nvSpPr>
      <xdr:spPr>
        <a:xfrm>
          <a:off x="9588500" y="10079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56670</xdr:rowOff>
    </xdr:from>
    <xdr:ext cx="534377" cy="259045"/>
    <xdr:sp macro="" textlink="">
      <xdr:nvSpPr>
        <xdr:cNvPr id="369" name="テキスト ボックス 368"/>
        <xdr:cNvSpPr txBox="1"/>
      </xdr:nvSpPr>
      <xdr:spPr>
        <a:xfrm>
          <a:off x="9372111" y="1017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123780</xdr:rowOff>
    </xdr:from>
    <xdr:to>
      <xdr:col>46</xdr:col>
      <xdr:colOff>38100</xdr:colOff>
      <xdr:row>59</xdr:row>
      <xdr:rowOff>53930</xdr:rowOff>
    </xdr:to>
    <xdr:sp macro="" textlink="">
      <xdr:nvSpPr>
        <xdr:cNvPr id="370" name="楕円 369"/>
        <xdr:cNvSpPr/>
      </xdr:nvSpPr>
      <xdr:spPr>
        <a:xfrm>
          <a:off x="8699500" y="1006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45057</xdr:rowOff>
    </xdr:from>
    <xdr:ext cx="599010" cy="259045"/>
    <xdr:sp macro="" textlink="">
      <xdr:nvSpPr>
        <xdr:cNvPr id="371" name="テキスト ボックス 370"/>
        <xdr:cNvSpPr txBox="1"/>
      </xdr:nvSpPr>
      <xdr:spPr>
        <a:xfrm>
          <a:off x="8450795" y="10160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120331</xdr:rowOff>
    </xdr:from>
    <xdr:to>
      <xdr:col>41</xdr:col>
      <xdr:colOff>101600</xdr:colOff>
      <xdr:row>59</xdr:row>
      <xdr:rowOff>50481</xdr:rowOff>
    </xdr:to>
    <xdr:sp macro="" textlink="">
      <xdr:nvSpPr>
        <xdr:cNvPr id="372" name="楕円 371"/>
        <xdr:cNvSpPr/>
      </xdr:nvSpPr>
      <xdr:spPr>
        <a:xfrm>
          <a:off x="7810500" y="1006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41608</xdr:rowOff>
    </xdr:from>
    <xdr:ext cx="599010" cy="259045"/>
    <xdr:sp macro="" textlink="">
      <xdr:nvSpPr>
        <xdr:cNvPr id="373" name="テキスト ボックス 372"/>
        <xdr:cNvSpPr txBox="1"/>
      </xdr:nvSpPr>
      <xdr:spPr>
        <a:xfrm>
          <a:off x="7561795" y="1015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124796</xdr:rowOff>
    </xdr:from>
    <xdr:to>
      <xdr:col>36</xdr:col>
      <xdr:colOff>165100</xdr:colOff>
      <xdr:row>59</xdr:row>
      <xdr:rowOff>54946</xdr:rowOff>
    </xdr:to>
    <xdr:sp macro="" textlink="">
      <xdr:nvSpPr>
        <xdr:cNvPr id="374" name="楕円 373"/>
        <xdr:cNvSpPr/>
      </xdr:nvSpPr>
      <xdr:spPr>
        <a:xfrm>
          <a:off x="6921500" y="10068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46073</xdr:rowOff>
    </xdr:from>
    <xdr:ext cx="599010" cy="259045"/>
    <xdr:sp macro="" textlink="">
      <xdr:nvSpPr>
        <xdr:cNvPr id="375" name="テキスト ボックス 374"/>
        <xdr:cNvSpPr txBox="1"/>
      </xdr:nvSpPr>
      <xdr:spPr>
        <a:xfrm>
          <a:off x="6672795" y="10161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1" name="テキスト ボックス 390"/>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3" name="テキスト ボックス 392"/>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5" name="テキスト ボックス 394"/>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121746</xdr:rowOff>
    </xdr:from>
    <xdr:to>
      <xdr:col>54</xdr:col>
      <xdr:colOff>189865</xdr:colOff>
      <xdr:row>79</xdr:row>
      <xdr:rowOff>44450</xdr:rowOff>
    </xdr:to>
    <xdr:cxnSp macro="">
      <xdr:nvCxnSpPr>
        <xdr:cNvPr id="399" name="直線コネクタ 398"/>
        <xdr:cNvCxnSpPr/>
      </xdr:nvCxnSpPr>
      <xdr:spPr>
        <a:xfrm flipV="1">
          <a:off x="10475595" y="12123246"/>
          <a:ext cx="1270" cy="1465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68423</xdr:rowOff>
    </xdr:from>
    <xdr:ext cx="690189" cy="259045"/>
    <xdr:sp macro="" textlink="">
      <xdr:nvSpPr>
        <xdr:cNvPr id="402" name="普通建設事業費 （ うち新規整備　）最大値テキスト"/>
        <xdr:cNvSpPr txBox="1"/>
      </xdr:nvSpPr>
      <xdr:spPr>
        <a:xfrm>
          <a:off x="10528300" y="118984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121746</xdr:rowOff>
    </xdr:from>
    <xdr:to>
      <xdr:col>55</xdr:col>
      <xdr:colOff>88900</xdr:colOff>
      <xdr:row>70</xdr:row>
      <xdr:rowOff>121746</xdr:rowOff>
    </xdr:to>
    <xdr:cxnSp macro="">
      <xdr:nvCxnSpPr>
        <xdr:cNvPr id="403" name="直線コネクタ 402"/>
        <xdr:cNvCxnSpPr/>
      </xdr:nvCxnSpPr>
      <xdr:spPr>
        <a:xfrm>
          <a:off x="10388600" y="1212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122472</xdr:rowOff>
    </xdr:from>
    <xdr:to>
      <xdr:col>55</xdr:col>
      <xdr:colOff>0</xdr:colOff>
      <xdr:row>79</xdr:row>
      <xdr:rowOff>40032</xdr:rowOff>
    </xdr:to>
    <xdr:cxnSp macro="">
      <xdr:nvCxnSpPr>
        <xdr:cNvPr id="404" name="直線コネクタ 403"/>
        <xdr:cNvCxnSpPr/>
      </xdr:nvCxnSpPr>
      <xdr:spPr>
        <a:xfrm flipV="1">
          <a:off x="9639300" y="13495572"/>
          <a:ext cx="838200" cy="89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82880</xdr:rowOff>
    </xdr:from>
    <xdr:ext cx="534377" cy="259045"/>
    <xdr:sp macro="" textlink="">
      <xdr:nvSpPr>
        <xdr:cNvPr id="405" name="普通建設事業費 （ うち新規整備　）平均値テキスト"/>
        <xdr:cNvSpPr txBox="1"/>
      </xdr:nvSpPr>
      <xdr:spPr>
        <a:xfrm>
          <a:off x="10528300" y="134559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104453</xdr:rowOff>
    </xdr:from>
    <xdr:to>
      <xdr:col>55</xdr:col>
      <xdr:colOff>50800</xdr:colOff>
      <xdr:row>79</xdr:row>
      <xdr:rowOff>34603</xdr:rowOff>
    </xdr:to>
    <xdr:sp macro="" textlink="">
      <xdr:nvSpPr>
        <xdr:cNvPr id="406" name="フローチャート: 判断 405"/>
        <xdr:cNvSpPr/>
      </xdr:nvSpPr>
      <xdr:spPr>
        <a:xfrm>
          <a:off x="10426700" y="1347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40032</xdr:rowOff>
    </xdr:from>
    <xdr:to>
      <xdr:col>50</xdr:col>
      <xdr:colOff>114300</xdr:colOff>
      <xdr:row>79</xdr:row>
      <xdr:rowOff>43652</xdr:rowOff>
    </xdr:to>
    <xdr:cxnSp macro="">
      <xdr:nvCxnSpPr>
        <xdr:cNvPr id="407" name="直線コネクタ 406"/>
        <xdr:cNvCxnSpPr/>
      </xdr:nvCxnSpPr>
      <xdr:spPr>
        <a:xfrm flipV="1">
          <a:off x="8750300" y="13584582"/>
          <a:ext cx="889000" cy="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106144</xdr:rowOff>
    </xdr:from>
    <xdr:to>
      <xdr:col>50</xdr:col>
      <xdr:colOff>165100</xdr:colOff>
      <xdr:row>79</xdr:row>
      <xdr:rowOff>36294</xdr:rowOff>
    </xdr:to>
    <xdr:sp macro="" textlink="">
      <xdr:nvSpPr>
        <xdr:cNvPr id="408" name="フローチャート: 判断 407"/>
        <xdr:cNvSpPr/>
      </xdr:nvSpPr>
      <xdr:spPr>
        <a:xfrm>
          <a:off x="9588500" y="1347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52821</xdr:rowOff>
    </xdr:from>
    <xdr:ext cx="534377" cy="259045"/>
    <xdr:sp macro="" textlink="">
      <xdr:nvSpPr>
        <xdr:cNvPr id="409" name="テキスト ボックス 408"/>
        <xdr:cNvSpPr txBox="1"/>
      </xdr:nvSpPr>
      <xdr:spPr>
        <a:xfrm>
          <a:off x="9372111" y="1325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5130</xdr:rowOff>
    </xdr:from>
    <xdr:to>
      <xdr:col>45</xdr:col>
      <xdr:colOff>177800</xdr:colOff>
      <xdr:row>79</xdr:row>
      <xdr:rowOff>43652</xdr:rowOff>
    </xdr:to>
    <xdr:cxnSp macro="">
      <xdr:nvCxnSpPr>
        <xdr:cNvPr id="410" name="直線コネクタ 409"/>
        <xdr:cNvCxnSpPr/>
      </xdr:nvCxnSpPr>
      <xdr:spPr>
        <a:xfrm>
          <a:off x="7861300" y="13549680"/>
          <a:ext cx="889000" cy="3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112024</xdr:rowOff>
    </xdr:from>
    <xdr:to>
      <xdr:col>46</xdr:col>
      <xdr:colOff>38100</xdr:colOff>
      <xdr:row>79</xdr:row>
      <xdr:rowOff>42174</xdr:rowOff>
    </xdr:to>
    <xdr:sp macro="" textlink="">
      <xdr:nvSpPr>
        <xdr:cNvPr id="411" name="フローチャート: 判断 410"/>
        <xdr:cNvSpPr/>
      </xdr:nvSpPr>
      <xdr:spPr>
        <a:xfrm>
          <a:off x="8699500" y="1348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58701</xdr:rowOff>
    </xdr:from>
    <xdr:ext cx="534377" cy="259045"/>
    <xdr:sp macro="" textlink="">
      <xdr:nvSpPr>
        <xdr:cNvPr id="412" name="テキスト ボックス 411"/>
        <xdr:cNvSpPr txBox="1"/>
      </xdr:nvSpPr>
      <xdr:spPr>
        <a:xfrm>
          <a:off x="8483111" y="1326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5130</xdr:rowOff>
    </xdr:from>
    <xdr:to>
      <xdr:col>41</xdr:col>
      <xdr:colOff>50800</xdr:colOff>
      <xdr:row>79</xdr:row>
      <xdr:rowOff>12370</xdr:rowOff>
    </xdr:to>
    <xdr:cxnSp macro="">
      <xdr:nvCxnSpPr>
        <xdr:cNvPr id="413" name="直線コネクタ 412"/>
        <xdr:cNvCxnSpPr/>
      </xdr:nvCxnSpPr>
      <xdr:spPr>
        <a:xfrm flipV="1">
          <a:off x="6972300" y="13549680"/>
          <a:ext cx="889000" cy="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105265</xdr:rowOff>
    </xdr:from>
    <xdr:to>
      <xdr:col>41</xdr:col>
      <xdr:colOff>101600</xdr:colOff>
      <xdr:row>79</xdr:row>
      <xdr:rowOff>35415</xdr:rowOff>
    </xdr:to>
    <xdr:sp macro="" textlink="">
      <xdr:nvSpPr>
        <xdr:cNvPr id="414" name="フローチャート: 判断 413"/>
        <xdr:cNvSpPr/>
      </xdr:nvSpPr>
      <xdr:spPr>
        <a:xfrm>
          <a:off x="7810500" y="1347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51942</xdr:rowOff>
    </xdr:from>
    <xdr:ext cx="534377" cy="259045"/>
    <xdr:sp macro="" textlink="">
      <xdr:nvSpPr>
        <xdr:cNvPr id="415" name="テキスト ボックス 414"/>
        <xdr:cNvSpPr txBox="1"/>
      </xdr:nvSpPr>
      <xdr:spPr>
        <a:xfrm>
          <a:off x="7594111" y="1325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92765</xdr:rowOff>
    </xdr:from>
    <xdr:to>
      <xdr:col>36</xdr:col>
      <xdr:colOff>165100</xdr:colOff>
      <xdr:row>79</xdr:row>
      <xdr:rowOff>22915</xdr:rowOff>
    </xdr:to>
    <xdr:sp macro="" textlink="">
      <xdr:nvSpPr>
        <xdr:cNvPr id="416" name="フローチャート: 判断 415"/>
        <xdr:cNvSpPr/>
      </xdr:nvSpPr>
      <xdr:spPr>
        <a:xfrm>
          <a:off x="6921500" y="1346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39442</xdr:rowOff>
    </xdr:from>
    <xdr:ext cx="534377" cy="259045"/>
    <xdr:sp macro="" textlink="">
      <xdr:nvSpPr>
        <xdr:cNvPr id="417" name="テキスト ボックス 416"/>
        <xdr:cNvSpPr txBox="1"/>
      </xdr:nvSpPr>
      <xdr:spPr>
        <a:xfrm>
          <a:off x="6705111" y="1324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71672</xdr:rowOff>
    </xdr:from>
    <xdr:to>
      <xdr:col>55</xdr:col>
      <xdr:colOff>50800</xdr:colOff>
      <xdr:row>79</xdr:row>
      <xdr:rowOff>1822</xdr:rowOff>
    </xdr:to>
    <xdr:sp macro="" textlink="">
      <xdr:nvSpPr>
        <xdr:cNvPr id="423" name="楕円 422"/>
        <xdr:cNvSpPr/>
      </xdr:nvSpPr>
      <xdr:spPr>
        <a:xfrm>
          <a:off x="10426700" y="134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31049</xdr:rowOff>
    </xdr:from>
    <xdr:ext cx="599010" cy="259045"/>
    <xdr:sp macro="" textlink="">
      <xdr:nvSpPr>
        <xdr:cNvPr id="424" name="普通建設事業費 （ うち新規整備　）該当値テキスト"/>
        <xdr:cNvSpPr txBox="1"/>
      </xdr:nvSpPr>
      <xdr:spPr>
        <a:xfrm>
          <a:off x="10528300" y="13232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160682</xdr:rowOff>
    </xdr:from>
    <xdr:to>
      <xdr:col>50</xdr:col>
      <xdr:colOff>165100</xdr:colOff>
      <xdr:row>79</xdr:row>
      <xdr:rowOff>90832</xdr:rowOff>
    </xdr:to>
    <xdr:sp macro="" textlink="">
      <xdr:nvSpPr>
        <xdr:cNvPr id="425" name="楕円 424"/>
        <xdr:cNvSpPr/>
      </xdr:nvSpPr>
      <xdr:spPr>
        <a:xfrm>
          <a:off x="9588500" y="13533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81959</xdr:rowOff>
    </xdr:from>
    <xdr:ext cx="469744" cy="259045"/>
    <xdr:sp macro="" textlink="">
      <xdr:nvSpPr>
        <xdr:cNvPr id="426" name="テキスト ボックス 425"/>
        <xdr:cNvSpPr txBox="1"/>
      </xdr:nvSpPr>
      <xdr:spPr>
        <a:xfrm>
          <a:off x="9404428" y="1362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164302</xdr:rowOff>
    </xdr:from>
    <xdr:to>
      <xdr:col>46</xdr:col>
      <xdr:colOff>38100</xdr:colOff>
      <xdr:row>79</xdr:row>
      <xdr:rowOff>94452</xdr:rowOff>
    </xdr:to>
    <xdr:sp macro="" textlink="">
      <xdr:nvSpPr>
        <xdr:cNvPr id="427" name="楕円 426"/>
        <xdr:cNvSpPr/>
      </xdr:nvSpPr>
      <xdr:spPr>
        <a:xfrm>
          <a:off x="8699500" y="1353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85579</xdr:rowOff>
    </xdr:from>
    <xdr:ext cx="469744" cy="259045"/>
    <xdr:sp macro="" textlink="">
      <xdr:nvSpPr>
        <xdr:cNvPr id="428" name="テキスト ボックス 427"/>
        <xdr:cNvSpPr txBox="1"/>
      </xdr:nvSpPr>
      <xdr:spPr>
        <a:xfrm>
          <a:off x="8515428" y="1363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125780</xdr:rowOff>
    </xdr:from>
    <xdr:to>
      <xdr:col>41</xdr:col>
      <xdr:colOff>101600</xdr:colOff>
      <xdr:row>79</xdr:row>
      <xdr:rowOff>55930</xdr:rowOff>
    </xdr:to>
    <xdr:sp macro="" textlink="">
      <xdr:nvSpPr>
        <xdr:cNvPr id="429" name="楕円 428"/>
        <xdr:cNvSpPr/>
      </xdr:nvSpPr>
      <xdr:spPr>
        <a:xfrm>
          <a:off x="7810500" y="1349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47057</xdr:rowOff>
    </xdr:from>
    <xdr:ext cx="534377" cy="259045"/>
    <xdr:sp macro="" textlink="">
      <xdr:nvSpPr>
        <xdr:cNvPr id="430" name="テキスト ボックス 429"/>
        <xdr:cNvSpPr txBox="1"/>
      </xdr:nvSpPr>
      <xdr:spPr>
        <a:xfrm>
          <a:off x="7594111" y="1359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133020</xdr:rowOff>
    </xdr:from>
    <xdr:to>
      <xdr:col>36</xdr:col>
      <xdr:colOff>165100</xdr:colOff>
      <xdr:row>79</xdr:row>
      <xdr:rowOff>63170</xdr:rowOff>
    </xdr:to>
    <xdr:sp macro="" textlink="">
      <xdr:nvSpPr>
        <xdr:cNvPr id="431" name="楕円 430"/>
        <xdr:cNvSpPr/>
      </xdr:nvSpPr>
      <xdr:spPr>
        <a:xfrm>
          <a:off x="6921500" y="1350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54297</xdr:rowOff>
    </xdr:from>
    <xdr:ext cx="534377" cy="259045"/>
    <xdr:sp macro="" textlink="">
      <xdr:nvSpPr>
        <xdr:cNvPr id="432" name="テキスト ボックス 431"/>
        <xdr:cNvSpPr txBox="1"/>
      </xdr:nvSpPr>
      <xdr:spPr>
        <a:xfrm>
          <a:off x="6705111" y="1359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95</xdr:row>
      <xdr:rowOff>54627</xdr:rowOff>
    </xdr:from>
    <xdr:ext cx="685572" cy="259045"/>
    <xdr:sp macro="" textlink="">
      <xdr:nvSpPr>
        <xdr:cNvPr id="446" name="テキスト ボックス 445"/>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8" name="テキスト ボックス 447"/>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0" name="テキスト ボックス 449"/>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2" name="テキスト ボックス 451"/>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82314</xdr:rowOff>
    </xdr:from>
    <xdr:to>
      <xdr:col>54</xdr:col>
      <xdr:colOff>189865</xdr:colOff>
      <xdr:row>98</xdr:row>
      <xdr:rowOff>139700</xdr:rowOff>
    </xdr:to>
    <xdr:cxnSp macro="">
      <xdr:nvCxnSpPr>
        <xdr:cNvPr id="454" name="直線コネクタ 453"/>
        <xdr:cNvCxnSpPr/>
      </xdr:nvCxnSpPr>
      <xdr:spPr>
        <a:xfrm flipV="1">
          <a:off x="10475595" y="15512814"/>
          <a:ext cx="1270" cy="1428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143527</xdr:rowOff>
    </xdr:from>
    <xdr:ext cx="249299" cy="259045"/>
    <xdr:sp macro="" textlink="">
      <xdr:nvSpPr>
        <xdr:cNvPr id="45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139700</xdr:rowOff>
    </xdr:from>
    <xdr:to>
      <xdr:col>55</xdr:col>
      <xdr:colOff>88900</xdr:colOff>
      <xdr:row>98</xdr:row>
      <xdr:rowOff>139700</xdr:rowOff>
    </xdr:to>
    <xdr:cxnSp macro="">
      <xdr:nvCxnSpPr>
        <xdr:cNvPr id="456" name="直線コネクタ 45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28991</xdr:rowOff>
    </xdr:from>
    <xdr:ext cx="690189" cy="259045"/>
    <xdr:sp macro="" textlink="">
      <xdr:nvSpPr>
        <xdr:cNvPr id="457" name="普通建設事業費 （ うち更新整備　）最大値テキスト"/>
        <xdr:cNvSpPr txBox="1"/>
      </xdr:nvSpPr>
      <xdr:spPr>
        <a:xfrm>
          <a:off x="10528300" y="1528804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3,125,515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82314</xdr:rowOff>
    </xdr:from>
    <xdr:to>
      <xdr:col>55</xdr:col>
      <xdr:colOff>88900</xdr:colOff>
      <xdr:row>90</xdr:row>
      <xdr:rowOff>82314</xdr:rowOff>
    </xdr:to>
    <xdr:cxnSp macro="">
      <xdr:nvCxnSpPr>
        <xdr:cNvPr id="458" name="直線コネクタ 457"/>
        <xdr:cNvCxnSpPr/>
      </xdr:nvCxnSpPr>
      <xdr:spPr>
        <a:xfrm>
          <a:off x="10388600" y="15512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109745</xdr:rowOff>
    </xdr:from>
    <xdr:to>
      <xdr:col>55</xdr:col>
      <xdr:colOff>0</xdr:colOff>
      <xdr:row>98</xdr:row>
      <xdr:rowOff>115241</xdr:rowOff>
    </xdr:to>
    <xdr:cxnSp macro="">
      <xdr:nvCxnSpPr>
        <xdr:cNvPr id="459" name="直線コネクタ 458"/>
        <xdr:cNvCxnSpPr/>
      </xdr:nvCxnSpPr>
      <xdr:spPr>
        <a:xfrm flipV="1">
          <a:off x="9639300" y="16911845"/>
          <a:ext cx="838200" cy="5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29523</xdr:rowOff>
    </xdr:from>
    <xdr:ext cx="599010" cy="259045"/>
    <xdr:sp macro="" textlink="">
      <xdr:nvSpPr>
        <xdr:cNvPr id="460" name="普通建設事業費 （ うち更新整備　）平均値テキスト"/>
        <xdr:cNvSpPr txBox="1"/>
      </xdr:nvSpPr>
      <xdr:spPr>
        <a:xfrm>
          <a:off x="10528300" y="166601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6646</xdr:rowOff>
    </xdr:from>
    <xdr:to>
      <xdr:col>55</xdr:col>
      <xdr:colOff>50800</xdr:colOff>
      <xdr:row>98</xdr:row>
      <xdr:rowOff>108246</xdr:rowOff>
    </xdr:to>
    <xdr:sp macro="" textlink="">
      <xdr:nvSpPr>
        <xdr:cNvPr id="461" name="フローチャート: 判断 460"/>
        <xdr:cNvSpPr/>
      </xdr:nvSpPr>
      <xdr:spPr>
        <a:xfrm>
          <a:off x="10426700" y="1680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115241</xdr:rowOff>
    </xdr:from>
    <xdr:to>
      <xdr:col>50</xdr:col>
      <xdr:colOff>114300</xdr:colOff>
      <xdr:row>98</xdr:row>
      <xdr:rowOff>116334</xdr:rowOff>
    </xdr:to>
    <xdr:cxnSp macro="">
      <xdr:nvCxnSpPr>
        <xdr:cNvPr id="462" name="直線コネクタ 461"/>
        <xdr:cNvCxnSpPr/>
      </xdr:nvCxnSpPr>
      <xdr:spPr>
        <a:xfrm flipV="1">
          <a:off x="8750300" y="16917341"/>
          <a:ext cx="889000" cy="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23805</xdr:rowOff>
    </xdr:from>
    <xdr:to>
      <xdr:col>50</xdr:col>
      <xdr:colOff>165100</xdr:colOff>
      <xdr:row>98</xdr:row>
      <xdr:rowOff>125405</xdr:rowOff>
    </xdr:to>
    <xdr:sp macro="" textlink="">
      <xdr:nvSpPr>
        <xdr:cNvPr id="463" name="フローチャート: 判断 462"/>
        <xdr:cNvSpPr/>
      </xdr:nvSpPr>
      <xdr:spPr>
        <a:xfrm>
          <a:off x="9588500" y="1682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141932</xdr:rowOff>
    </xdr:from>
    <xdr:ext cx="599010" cy="259045"/>
    <xdr:sp macro="" textlink="">
      <xdr:nvSpPr>
        <xdr:cNvPr id="464" name="テキスト ボックス 463"/>
        <xdr:cNvSpPr txBox="1"/>
      </xdr:nvSpPr>
      <xdr:spPr>
        <a:xfrm>
          <a:off x="9339795" y="1660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116334</xdr:rowOff>
    </xdr:from>
    <xdr:to>
      <xdr:col>45</xdr:col>
      <xdr:colOff>177800</xdr:colOff>
      <xdr:row>98</xdr:row>
      <xdr:rowOff>125284</xdr:rowOff>
    </xdr:to>
    <xdr:cxnSp macro="">
      <xdr:nvCxnSpPr>
        <xdr:cNvPr id="465" name="直線コネクタ 464"/>
        <xdr:cNvCxnSpPr/>
      </xdr:nvCxnSpPr>
      <xdr:spPr>
        <a:xfrm flipV="1">
          <a:off x="7861300" y="16918434"/>
          <a:ext cx="889000" cy="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25253</xdr:rowOff>
    </xdr:from>
    <xdr:to>
      <xdr:col>46</xdr:col>
      <xdr:colOff>38100</xdr:colOff>
      <xdr:row>98</xdr:row>
      <xdr:rowOff>126853</xdr:rowOff>
    </xdr:to>
    <xdr:sp macro="" textlink="">
      <xdr:nvSpPr>
        <xdr:cNvPr id="466" name="フローチャート: 判断 465"/>
        <xdr:cNvSpPr/>
      </xdr:nvSpPr>
      <xdr:spPr>
        <a:xfrm>
          <a:off x="8699500" y="1682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143380</xdr:rowOff>
    </xdr:from>
    <xdr:ext cx="599010" cy="259045"/>
    <xdr:sp macro="" textlink="">
      <xdr:nvSpPr>
        <xdr:cNvPr id="467" name="テキスト ボックス 466"/>
        <xdr:cNvSpPr txBox="1"/>
      </xdr:nvSpPr>
      <xdr:spPr>
        <a:xfrm>
          <a:off x="8450795" y="16602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118965</xdr:rowOff>
    </xdr:from>
    <xdr:to>
      <xdr:col>41</xdr:col>
      <xdr:colOff>50800</xdr:colOff>
      <xdr:row>98</xdr:row>
      <xdr:rowOff>125284</xdr:rowOff>
    </xdr:to>
    <xdr:cxnSp macro="">
      <xdr:nvCxnSpPr>
        <xdr:cNvPr id="468" name="直線コネクタ 467"/>
        <xdr:cNvCxnSpPr/>
      </xdr:nvCxnSpPr>
      <xdr:spPr>
        <a:xfrm>
          <a:off x="6972300" y="16921065"/>
          <a:ext cx="889000" cy="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17259</xdr:rowOff>
    </xdr:from>
    <xdr:to>
      <xdr:col>41</xdr:col>
      <xdr:colOff>101600</xdr:colOff>
      <xdr:row>98</xdr:row>
      <xdr:rowOff>118859</xdr:rowOff>
    </xdr:to>
    <xdr:sp macro="" textlink="">
      <xdr:nvSpPr>
        <xdr:cNvPr id="469" name="フローチャート: 判断 468"/>
        <xdr:cNvSpPr/>
      </xdr:nvSpPr>
      <xdr:spPr>
        <a:xfrm>
          <a:off x="7810500" y="1681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135386</xdr:rowOff>
    </xdr:from>
    <xdr:ext cx="599010" cy="259045"/>
    <xdr:sp macro="" textlink="">
      <xdr:nvSpPr>
        <xdr:cNvPr id="470" name="テキスト ボックス 469"/>
        <xdr:cNvSpPr txBox="1"/>
      </xdr:nvSpPr>
      <xdr:spPr>
        <a:xfrm>
          <a:off x="7561795" y="16594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21895</xdr:rowOff>
    </xdr:from>
    <xdr:to>
      <xdr:col>36</xdr:col>
      <xdr:colOff>165100</xdr:colOff>
      <xdr:row>98</xdr:row>
      <xdr:rowOff>123495</xdr:rowOff>
    </xdr:to>
    <xdr:sp macro="" textlink="">
      <xdr:nvSpPr>
        <xdr:cNvPr id="471" name="フローチャート: 判断 470"/>
        <xdr:cNvSpPr/>
      </xdr:nvSpPr>
      <xdr:spPr>
        <a:xfrm>
          <a:off x="6921500" y="16823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140022</xdr:rowOff>
    </xdr:from>
    <xdr:ext cx="599010" cy="259045"/>
    <xdr:sp macro="" textlink="">
      <xdr:nvSpPr>
        <xdr:cNvPr id="472" name="テキスト ボックス 471"/>
        <xdr:cNvSpPr txBox="1"/>
      </xdr:nvSpPr>
      <xdr:spPr>
        <a:xfrm>
          <a:off x="6672795" y="16599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58945</xdr:rowOff>
    </xdr:from>
    <xdr:to>
      <xdr:col>55</xdr:col>
      <xdr:colOff>50800</xdr:colOff>
      <xdr:row>98</xdr:row>
      <xdr:rowOff>160545</xdr:rowOff>
    </xdr:to>
    <xdr:sp macro="" textlink="">
      <xdr:nvSpPr>
        <xdr:cNvPr id="478" name="楕円 477"/>
        <xdr:cNvSpPr/>
      </xdr:nvSpPr>
      <xdr:spPr>
        <a:xfrm>
          <a:off x="10426700" y="1686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156524</xdr:rowOff>
    </xdr:from>
    <xdr:ext cx="534377" cy="259045"/>
    <xdr:sp macro="" textlink="">
      <xdr:nvSpPr>
        <xdr:cNvPr id="479" name="普通建設事業費 （ うち更新整備　）該当値テキスト"/>
        <xdr:cNvSpPr txBox="1"/>
      </xdr:nvSpPr>
      <xdr:spPr>
        <a:xfrm>
          <a:off x="10528300" y="1678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64441</xdr:rowOff>
    </xdr:from>
    <xdr:to>
      <xdr:col>50</xdr:col>
      <xdr:colOff>165100</xdr:colOff>
      <xdr:row>98</xdr:row>
      <xdr:rowOff>166041</xdr:rowOff>
    </xdr:to>
    <xdr:sp macro="" textlink="">
      <xdr:nvSpPr>
        <xdr:cNvPr id="480" name="楕円 479"/>
        <xdr:cNvSpPr/>
      </xdr:nvSpPr>
      <xdr:spPr>
        <a:xfrm>
          <a:off x="9588500" y="16866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157168</xdr:rowOff>
    </xdr:from>
    <xdr:ext cx="534377" cy="259045"/>
    <xdr:sp macro="" textlink="">
      <xdr:nvSpPr>
        <xdr:cNvPr id="481" name="テキスト ボックス 480"/>
        <xdr:cNvSpPr txBox="1"/>
      </xdr:nvSpPr>
      <xdr:spPr>
        <a:xfrm>
          <a:off x="9372111" y="1695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65534</xdr:rowOff>
    </xdr:from>
    <xdr:to>
      <xdr:col>46</xdr:col>
      <xdr:colOff>38100</xdr:colOff>
      <xdr:row>98</xdr:row>
      <xdr:rowOff>167134</xdr:rowOff>
    </xdr:to>
    <xdr:sp macro="" textlink="">
      <xdr:nvSpPr>
        <xdr:cNvPr id="482" name="楕円 481"/>
        <xdr:cNvSpPr/>
      </xdr:nvSpPr>
      <xdr:spPr>
        <a:xfrm>
          <a:off x="8699500" y="1686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158261</xdr:rowOff>
    </xdr:from>
    <xdr:ext cx="534377" cy="259045"/>
    <xdr:sp macro="" textlink="">
      <xdr:nvSpPr>
        <xdr:cNvPr id="483" name="テキスト ボックス 482"/>
        <xdr:cNvSpPr txBox="1"/>
      </xdr:nvSpPr>
      <xdr:spPr>
        <a:xfrm>
          <a:off x="8483111" y="16960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74484</xdr:rowOff>
    </xdr:from>
    <xdr:to>
      <xdr:col>41</xdr:col>
      <xdr:colOff>101600</xdr:colOff>
      <xdr:row>99</xdr:row>
      <xdr:rowOff>4634</xdr:rowOff>
    </xdr:to>
    <xdr:sp macro="" textlink="">
      <xdr:nvSpPr>
        <xdr:cNvPr id="484" name="楕円 483"/>
        <xdr:cNvSpPr/>
      </xdr:nvSpPr>
      <xdr:spPr>
        <a:xfrm>
          <a:off x="7810500" y="1687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167211</xdr:rowOff>
    </xdr:from>
    <xdr:ext cx="534377" cy="259045"/>
    <xdr:sp macro="" textlink="">
      <xdr:nvSpPr>
        <xdr:cNvPr id="485" name="テキスト ボックス 484"/>
        <xdr:cNvSpPr txBox="1"/>
      </xdr:nvSpPr>
      <xdr:spPr>
        <a:xfrm>
          <a:off x="7594111" y="1696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68165</xdr:rowOff>
    </xdr:from>
    <xdr:to>
      <xdr:col>36</xdr:col>
      <xdr:colOff>165100</xdr:colOff>
      <xdr:row>98</xdr:row>
      <xdr:rowOff>169765</xdr:rowOff>
    </xdr:to>
    <xdr:sp macro="" textlink="">
      <xdr:nvSpPr>
        <xdr:cNvPr id="486" name="楕円 485"/>
        <xdr:cNvSpPr/>
      </xdr:nvSpPr>
      <xdr:spPr>
        <a:xfrm>
          <a:off x="6921500" y="1687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160892</xdr:rowOff>
    </xdr:from>
    <xdr:ext cx="534377" cy="259045"/>
    <xdr:sp macro="" textlink="">
      <xdr:nvSpPr>
        <xdr:cNvPr id="487" name="テキスト ボックス 486"/>
        <xdr:cNvSpPr txBox="1"/>
      </xdr:nvSpPr>
      <xdr:spPr>
        <a:xfrm>
          <a:off x="6705111" y="16962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1" name="テキスト ボックス 50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3" name="テキスト ボックス 50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5" name="テキスト ボックス 50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7" name="テキスト ボックス 50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09" name="テキスト ボックス 508"/>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118958</xdr:rowOff>
    </xdr:from>
    <xdr:to>
      <xdr:col>85</xdr:col>
      <xdr:colOff>126364</xdr:colOff>
      <xdr:row>39</xdr:row>
      <xdr:rowOff>44450</xdr:rowOff>
    </xdr:to>
    <xdr:cxnSp macro="">
      <xdr:nvCxnSpPr>
        <xdr:cNvPr id="511" name="直線コネクタ 510"/>
        <xdr:cNvCxnSpPr/>
      </xdr:nvCxnSpPr>
      <xdr:spPr>
        <a:xfrm flipV="1">
          <a:off x="16317595" y="5262458"/>
          <a:ext cx="1269" cy="146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54148</xdr:rowOff>
    </xdr:from>
    <xdr:ext cx="249299" cy="259045"/>
    <xdr:sp macro="" textlink="">
      <xdr:nvSpPr>
        <xdr:cNvPr id="512" name="災害復旧事業費最小値テキスト"/>
        <xdr:cNvSpPr txBox="1"/>
      </xdr:nvSpPr>
      <xdr:spPr>
        <a:xfrm>
          <a:off x="16370300" y="6740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65635</xdr:rowOff>
    </xdr:from>
    <xdr:ext cx="599010" cy="259045"/>
    <xdr:sp macro="" textlink="">
      <xdr:nvSpPr>
        <xdr:cNvPr id="514" name="災害復旧事業費最大値テキスト"/>
        <xdr:cNvSpPr txBox="1"/>
      </xdr:nvSpPr>
      <xdr:spPr>
        <a:xfrm>
          <a:off x="16370300" y="5037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118958</xdr:rowOff>
    </xdr:from>
    <xdr:to>
      <xdr:col>86</xdr:col>
      <xdr:colOff>25400</xdr:colOff>
      <xdr:row>30</xdr:row>
      <xdr:rowOff>118958</xdr:rowOff>
    </xdr:to>
    <xdr:cxnSp macro="">
      <xdr:nvCxnSpPr>
        <xdr:cNvPr id="515" name="直線コネクタ 514"/>
        <xdr:cNvCxnSpPr/>
      </xdr:nvCxnSpPr>
      <xdr:spPr>
        <a:xfrm>
          <a:off x="16230600" y="5262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6" name="直線コネクタ 515"/>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143048</xdr:rowOff>
    </xdr:from>
    <xdr:ext cx="534377" cy="259045"/>
    <xdr:sp macro="" textlink="">
      <xdr:nvSpPr>
        <xdr:cNvPr id="517" name="災害復旧事業費平均値テキスト"/>
        <xdr:cNvSpPr txBox="1"/>
      </xdr:nvSpPr>
      <xdr:spPr>
        <a:xfrm>
          <a:off x="16370300" y="64866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120171</xdr:rowOff>
    </xdr:from>
    <xdr:to>
      <xdr:col>85</xdr:col>
      <xdr:colOff>177800</xdr:colOff>
      <xdr:row>39</xdr:row>
      <xdr:rowOff>50321</xdr:rowOff>
    </xdr:to>
    <xdr:sp macro="" textlink="">
      <xdr:nvSpPr>
        <xdr:cNvPr id="518" name="フローチャート: 判断 517"/>
        <xdr:cNvSpPr/>
      </xdr:nvSpPr>
      <xdr:spPr>
        <a:xfrm>
          <a:off x="16268700" y="6635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9" name="直線コネクタ 518"/>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121193</xdr:rowOff>
    </xdr:from>
    <xdr:to>
      <xdr:col>81</xdr:col>
      <xdr:colOff>101600</xdr:colOff>
      <xdr:row>39</xdr:row>
      <xdr:rowOff>51343</xdr:rowOff>
    </xdr:to>
    <xdr:sp macro="" textlink="">
      <xdr:nvSpPr>
        <xdr:cNvPr id="520" name="フローチャート: 判断 519"/>
        <xdr:cNvSpPr/>
      </xdr:nvSpPr>
      <xdr:spPr>
        <a:xfrm>
          <a:off x="15430500" y="6636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67870</xdr:rowOff>
    </xdr:from>
    <xdr:ext cx="534377" cy="259045"/>
    <xdr:sp macro="" textlink="">
      <xdr:nvSpPr>
        <xdr:cNvPr id="521" name="テキスト ボックス 520"/>
        <xdr:cNvSpPr txBox="1"/>
      </xdr:nvSpPr>
      <xdr:spPr>
        <a:xfrm>
          <a:off x="15214111" y="6411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2" name="直線コネクタ 52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128553</xdr:rowOff>
    </xdr:from>
    <xdr:to>
      <xdr:col>76</xdr:col>
      <xdr:colOff>165100</xdr:colOff>
      <xdr:row>39</xdr:row>
      <xdr:rowOff>58703</xdr:rowOff>
    </xdr:to>
    <xdr:sp macro="" textlink="">
      <xdr:nvSpPr>
        <xdr:cNvPr id="523" name="フローチャート: 判断 522"/>
        <xdr:cNvSpPr/>
      </xdr:nvSpPr>
      <xdr:spPr>
        <a:xfrm>
          <a:off x="14541500" y="6643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75230</xdr:rowOff>
    </xdr:from>
    <xdr:ext cx="534377" cy="259045"/>
    <xdr:sp macro="" textlink="">
      <xdr:nvSpPr>
        <xdr:cNvPr id="524" name="テキスト ボックス 523"/>
        <xdr:cNvSpPr txBox="1"/>
      </xdr:nvSpPr>
      <xdr:spPr>
        <a:xfrm>
          <a:off x="14325111" y="6418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5" name="直線コネクタ 52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132816</xdr:rowOff>
    </xdr:from>
    <xdr:to>
      <xdr:col>72</xdr:col>
      <xdr:colOff>38100</xdr:colOff>
      <xdr:row>39</xdr:row>
      <xdr:rowOff>62966</xdr:rowOff>
    </xdr:to>
    <xdr:sp macro="" textlink="">
      <xdr:nvSpPr>
        <xdr:cNvPr id="526" name="フローチャート: 判断 525"/>
        <xdr:cNvSpPr/>
      </xdr:nvSpPr>
      <xdr:spPr>
        <a:xfrm>
          <a:off x="13652500" y="664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79493</xdr:rowOff>
    </xdr:from>
    <xdr:ext cx="534377" cy="259045"/>
    <xdr:sp macro="" textlink="">
      <xdr:nvSpPr>
        <xdr:cNvPr id="527" name="テキスト ボックス 526"/>
        <xdr:cNvSpPr txBox="1"/>
      </xdr:nvSpPr>
      <xdr:spPr>
        <a:xfrm>
          <a:off x="13436111" y="642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129652</xdr:rowOff>
    </xdr:from>
    <xdr:to>
      <xdr:col>67</xdr:col>
      <xdr:colOff>101600</xdr:colOff>
      <xdr:row>39</xdr:row>
      <xdr:rowOff>59802</xdr:rowOff>
    </xdr:to>
    <xdr:sp macro="" textlink="">
      <xdr:nvSpPr>
        <xdr:cNvPr id="528" name="フローチャート: 判断 527"/>
        <xdr:cNvSpPr/>
      </xdr:nvSpPr>
      <xdr:spPr>
        <a:xfrm>
          <a:off x="12763500" y="664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76329</xdr:rowOff>
    </xdr:from>
    <xdr:ext cx="534377" cy="259045"/>
    <xdr:sp macro="" textlink="">
      <xdr:nvSpPr>
        <xdr:cNvPr id="529" name="テキスト ボックス 528"/>
        <xdr:cNvSpPr txBox="1"/>
      </xdr:nvSpPr>
      <xdr:spPr>
        <a:xfrm>
          <a:off x="12547111" y="64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5" name="楕円 534"/>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98598</xdr:rowOff>
    </xdr:from>
    <xdr:ext cx="249299" cy="259045"/>
    <xdr:sp macro="" textlink="">
      <xdr:nvSpPr>
        <xdr:cNvPr id="536" name="災害復旧事業費該当値テキスト"/>
        <xdr:cNvSpPr txBox="1"/>
      </xdr:nvSpPr>
      <xdr:spPr>
        <a:xfrm>
          <a:off x="16370300" y="66136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9" name="楕円 53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0" name="テキスト ボックス 53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1" name="楕円 54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2" name="テキスト ボックス 54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3" name="楕円 54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4" name="テキスト ボックス 54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5" name="直線コネクタ 554"/>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6" name="テキスト ボックス 555"/>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53</xdr:row>
      <xdr:rowOff>168927</xdr:rowOff>
    </xdr:from>
    <xdr:ext cx="467179" cy="259045"/>
    <xdr:sp macro="" textlink="">
      <xdr:nvSpPr>
        <xdr:cNvPr id="558" name="テキスト ボックス 557"/>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9" name="直線コネクタ 558"/>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50</xdr:row>
      <xdr:rowOff>111777</xdr:rowOff>
    </xdr:from>
    <xdr:ext cx="467179" cy="259045"/>
    <xdr:sp macro="" textlink="">
      <xdr:nvSpPr>
        <xdr:cNvPr id="560" name="テキスト ボックス 559"/>
        <xdr:cNvSpPr txBox="1"/>
      </xdr:nvSpPr>
      <xdr:spPr>
        <a:xfrm>
          <a:off x="11978821" y="868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62" name="テキスト ボックス 561"/>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8827</xdr:rowOff>
    </xdr:from>
    <xdr:to>
      <xdr:col>85</xdr:col>
      <xdr:colOff>126364</xdr:colOff>
      <xdr:row>58</xdr:row>
      <xdr:rowOff>25400</xdr:rowOff>
    </xdr:to>
    <xdr:cxnSp macro="">
      <xdr:nvCxnSpPr>
        <xdr:cNvPr id="564" name="直線コネクタ 563"/>
        <xdr:cNvCxnSpPr/>
      </xdr:nvCxnSpPr>
      <xdr:spPr>
        <a:xfrm flipV="1">
          <a:off x="16317595" y="8752777"/>
          <a:ext cx="1269" cy="121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80027</xdr:rowOff>
    </xdr:from>
    <xdr:ext cx="249299" cy="259045"/>
    <xdr:sp macro="" textlink="">
      <xdr:nvSpPr>
        <xdr:cNvPr id="565" name="失業対策事業費最小値テキスト"/>
        <xdr:cNvSpPr txBox="1"/>
      </xdr:nvSpPr>
      <xdr:spPr>
        <a:xfrm>
          <a:off x="16370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6" name="直線コネクタ 565"/>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126954</xdr:rowOff>
    </xdr:from>
    <xdr:ext cx="469744" cy="259045"/>
    <xdr:sp macro="" textlink="">
      <xdr:nvSpPr>
        <xdr:cNvPr id="567" name="失業対策事業費最大値テキスト"/>
        <xdr:cNvSpPr txBox="1"/>
      </xdr:nvSpPr>
      <xdr:spPr>
        <a:xfrm>
          <a:off x="16370300" y="852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8827</xdr:rowOff>
    </xdr:from>
    <xdr:to>
      <xdr:col>86</xdr:col>
      <xdr:colOff>25400</xdr:colOff>
      <xdr:row>51</xdr:row>
      <xdr:rowOff>8827</xdr:rowOff>
    </xdr:to>
    <xdr:cxnSp macro="">
      <xdr:nvCxnSpPr>
        <xdr:cNvPr id="568" name="直線コネクタ 567"/>
        <xdr:cNvCxnSpPr/>
      </xdr:nvCxnSpPr>
      <xdr:spPr>
        <a:xfrm>
          <a:off x="16230600" y="8752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9" name="直線コネクタ 568"/>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168927</xdr:rowOff>
    </xdr:from>
    <xdr:ext cx="249299" cy="259045"/>
    <xdr:sp macro="" textlink="">
      <xdr:nvSpPr>
        <xdr:cNvPr id="570" name="失業対策事業費平均値テキスト"/>
        <xdr:cNvSpPr txBox="1"/>
      </xdr:nvSpPr>
      <xdr:spPr>
        <a:xfrm>
          <a:off x="16370300" y="9770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1" name="フローチャート: 判断 570"/>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72" name="直線コネクタ 571"/>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3" name="フローチャート: 判断 572"/>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4" name="テキスト ボックス 573"/>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5" name="直線コネクタ 574"/>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6" name="フローチャート: 判断 575"/>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7" name="テキスト ボックス 576"/>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78" name="直線コネクタ 577"/>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134048</xdr:rowOff>
    </xdr:from>
    <xdr:to>
      <xdr:col>72</xdr:col>
      <xdr:colOff>38100</xdr:colOff>
      <xdr:row>58</xdr:row>
      <xdr:rowOff>64198</xdr:rowOff>
    </xdr:to>
    <xdr:sp macro="" textlink="">
      <xdr:nvSpPr>
        <xdr:cNvPr id="579" name="フローチャート: 判断 578"/>
        <xdr:cNvSpPr/>
      </xdr:nvSpPr>
      <xdr:spPr>
        <a:xfrm>
          <a:off x="13652500" y="990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56</xdr:row>
      <xdr:rowOff>80725</xdr:rowOff>
    </xdr:from>
    <xdr:ext cx="313932" cy="259045"/>
    <xdr:sp macro="" textlink="">
      <xdr:nvSpPr>
        <xdr:cNvPr id="580" name="テキスト ボックス 579"/>
        <xdr:cNvSpPr txBox="1"/>
      </xdr:nvSpPr>
      <xdr:spPr>
        <a:xfrm>
          <a:off x="13546333" y="96819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91757</xdr:rowOff>
    </xdr:from>
    <xdr:to>
      <xdr:col>67</xdr:col>
      <xdr:colOff>101600</xdr:colOff>
      <xdr:row>58</xdr:row>
      <xdr:rowOff>21907</xdr:rowOff>
    </xdr:to>
    <xdr:sp macro="" textlink="">
      <xdr:nvSpPr>
        <xdr:cNvPr id="581" name="フローチャート: 判断 580"/>
        <xdr:cNvSpPr/>
      </xdr:nvSpPr>
      <xdr:spPr>
        <a:xfrm>
          <a:off x="12763500" y="986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56</xdr:row>
      <xdr:rowOff>38434</xdr:rowOff>
    </xdr:from>
    <xdr:ext cx="313932" cy="259045"/>
    <xdr:sp macro="" textlink="">
      <xdr:nvSpPr>
        <xdr:cNvPr id="582" name="テキスト ボックス 581"/>
        <xdr:cNvSpPr txBox="1"/>
      </xdr:nvSpPr>
      <xdr:spPr>
        <a:xfrm>
          <a:off x="12657333" y="96396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8" name="楕円 587"/>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9"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90" name="楕円 589"/>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91" name="テキスト ボックス 590"/>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92" name="楕円 591"/>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3" name="テキスト ボックス 592"/>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4" name="楕円 593"/>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95" name="テキスト ボックス 594"/>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96" name="楕円 595"/>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97" name="テキスト ボックス 596"/>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1" name="テキスト ボックス 610"/>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3" name="テキスト ボックス 612"/>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9" name="テキスト ボックス 618"/>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137606</xdr:rowOff>
    </xdr:from>
    <xdr:to>
      <xdr:col>85</xdr:col>
      <xdr:colOff>126364</xdr:colOff>
      <xdr:row>79</xdr:row>
      <xdr:rowOff>98879</xdr:rowOff>
    </xdr:to>
    <xdr:cxnSp macro="">
      <xdr:nvCxnSpPr>
        <xdr:cNvPr id="623" name="直線コネクタ 622"/>
        <xdr:cNvCxnSpPr/>
      </xdr:nvCxnSpPr>
      <xdr:spPr>
        <a:xfrm flipV="1">
          <a:off x="16317595" y="12139106"/>
          <a:ext cx="1269" cy="1504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公債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84283</xdr:rowOff>
    </xdr:from>
    <xdr:ext cx="599010" cy="259045"/>
    <xdr:sp macro="" textlink="">
      <xdr:nvSpPr>
        <xdr:cNvPr id="626" name="公債費最大値テキスト"/>
        <xdr:cNvSpPr txBox="1"/>
      </xdr:nvSpPr>
      <xdr:spPr>
        <a:xfrm>
          <a:off x="16370300" y="11914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137606</xdr:rowOff>
    </xdr:from>
    <xdr:to>
      <xdr:col>86</xdr:col>
      <xdr:colOff>25400</xdr:colOff>
      <xdr:row>70</xdr:row>
      <xdr:rowOff>137606</xdr:rowOff>
    </xdr:to>
    <xdr:cxnSp macro="">
      <xdr:nvCxnSpPr>
        <xdr:cNvPr id="627" name="直線コネクタ 626"/>
        <xdr:cNvCxnSpPr/>
      </xdr:nvCxnSpPr>
      <xdr:spPr>
        <a:xfrm>
          <a:off x="16230600" y="12139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63914</xdr:rowOff>
    </xdr:from>
    <xdr:to>
      <xdr:col>85</xdr:col>
      <xdr:colOff>127000</xdr:colOff>
      <xdr:row>78</xdr:row>
      <xdr:rowOff>76417</xdr:rowOff>
    </xdr:to>
    <xdr:cxnSp macro="">
      <xdr:nvCxnSpPr>
        <xdr:cNvPr id="628" name="直線コネクタ 627"/>
        <xdr:cNvCxnSpPr/>
      </xdr:nvCxnSpPr>
      <xdr:spPr>
        <a:xfrm>
          <a:off x="15481300" y="13437014"/>
          <a:ext cx="838200" cy="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168676</xdr:rowOff>
    </xdr:from>
    <xdr:ext cx="599010" cy="259045"/>
    <xdr:sp macro="" textlink="">
      <xdr:nvSpPr>
        <xdr:cNvPr id="629" name="公債費平均値テキスト"/>
        <xdr:cNvSpPr txBox="1"/>
      </xdr:nvSpPr>
      <xdr:spPr>
        <a:xfrm>
          <a:off x="16370300" y="13198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145799</xdr:rowOff>
    </xdr:from>
    <xdr:to>
      <xdr:col>85</xdr:col>
      <xdr:colOff>177800</xdr:colOff>
      <xdr:row>78</xdr:row>
      <xdr:rowOff>75949</xdr:rowOff>
    </xdr:to>
    <xdr:sp macro="" textlink="">
      <xdr:nvSpPr>
        <xdr:cNvPr id="630" name="フローチャート: 判断 629"/>
        <xdr:cNvSpPr/>
      </xdr:nvSpPr>
      <xdr:spPr>
        <a:xfrm>
          <a:off x="16268700" y="1334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41314</xdr:rowOff>
    </xdr:from>
    <xdr:to>
      <xdr:col>81</xdr:col>
      <xdr:colOff>50800</xdr:colOff>
      <xdr:row>78</xdr:row>
      <xdr:rowOff>63914</xdr:rowOff>
    </xdr:to>
    <xdr:cxnSp macro="">
      <xdr:nvCxnSpPr>
        <xdr:cNvPr id="631" name="直線コネクタ 630"/>
        <xdr:cNvCxnSpPr/>
      </xdr:nvCxnSpPr>
      <xdr:spPr>
        <a:xfrm>
          <a:off x="14592300" y="13414414"/>
          <a:ext cx="889000" cy="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153046</xdr:rowOff>
    </xdr:from>
    <xdr:to>
      <xdr:col>81</xdr:col>
      <xdr:colOff>101600</xdr:colOff>
      <xdr:row>78</xdr:row>
      <xdr:rowOff>83196</xdr:rowOff>
    </xdr:to>
    <xdr:sp macro="" textlink="">
      <xdr:nvSpPr>
        <xdr:cNvPr id="632" name="フローチャート: 判断 631"/>
        <xdr:cNvSpPr/>
      </xdr:nvSpPr>
      <xdr:spPr>
        <a:xfrm>
          <a:off x="15430500" y="13354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99723</xdr:rowOff>
    </xdr:from>
    <xdr:ext cx="599010" cy="259045"/>
    <xdr:sp macro="" textlink="">
      <xdr:nvSpPr>
        <xdr:cNvPr id="633" name="テキスト ボックス 632"/>
        <xdr:cNvSpPr txBox="1"/>
      </xdr:nvSpPr>
      <xdr:spPr>
        <a:xfrm>
          <a:off x="15181795" y="1312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33379</xdr:rowOff>
    </xdr:from>
    <xdr:to>
      <xdr:col>76</xdr:col>
      <xdr:colOff>114300</xdr:colOff>
      <xdr:row>78</xdr:row>
      <xdr:rowOff>41314</xdr:rowOff>
    </xdr:to>
    <xdr:cxnSp macro="">
      <xdr:nvCxnSpPr>
        <xdr:cNvPr id="634" name="直線コネクタ 633"/>
        <xdr:cNvCxnSpPr/>
      </xdr:nvCxnSpPr>
      <xdr:spPr>
        <a:xfrm>
          <a:off x="13703300" y="13406479"/>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156380</xdr:rowOff>
    </xdr:from>
    <xdr:to>
      <xdr:col>76</xdr:col>
      <xdr:colOff>165100</xdr:colOff>
      <xdr:row>78</xdr:row>
      <xdr:rowOff>86530</xdr:rowOff>
    </xdr:to>
    <xdr:sp macro="" textlink="">
      <xdr:nvSpPr>
        <xdr:cNvPr id="635" name="フローチャート: 判断 634"/>
        <xdr:cNvSpPr/>
      </xdr:nvSpPr>
      <xdr:spPr>
        <a:xfrm>
          <a:off x="14541500" y="13358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103057</xdr:rowOff>
    </xdr:from>
    <xdr:ext cx="599010" cy="259045"/>
    <xdr:sp macro="" textlink="">
      <xdr:nvSpPr>
        <xdr:cNvPr id="636" name="テキスト ボックス 635"/>
        <xdr:cNvSpPr txBox="1"/>
      </xdr:nvSpPr>
      <xdr:spPr>
        <a:xfrm>
          <a:off x="14292795" y="13133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33379</xdr:rowOff>
    </xdr:from>
    <xdr:to>
      <xdr:col>71</xdr:col>
      <xdr:colOff>177800</xdr:colOff>
      <xdr:row>78</xdr:row>
      <xdr:rowOff>43588</xdr:rowOff>
    </xdr:to>
    <xdr:cxnSp macro="">
      <xdr:nvCxnSpPr>
        <xdr:cNvPr id="637" name="直線コネクタ 636"/>
        <xdr:cNvCxnSpPr/>
      </xdr:nvCxnSpPr>
      <xdr:spPr>
        <a:xfrm flipV="1">
          <a:off x="12814300" y="13406479"/>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148569</xdr:rowOff>
    </xdr:from>
    <xdr:to>
      <xdr:col>72</xdr:col>
      <xdr:colOff>38100</xdr:colOff>
      <xdr:row>78</xdr:row>
      <xdr:rowOff>78719</xdr:rowOff>
    </xdr:to>
    <xdr:sp macro="" textlink="">
      <xdr:nvSpPr>
        <xdr:cNvPr id="638" name="フローチャート: 判断 637"/>
        <xdr:cNvSpPr/>
      </xdr:nvSpPr>
      <xdr:spPr>
        <a:xfrm>
          <a:off x="13652500" y="13350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95246</xdr:rowOff>
    </xdr:from>
    <xdr:ext cx="599010" cy="259045"/>
    <xdr:sp macro="" textlink="">
      <xdr:nvSpPr>
        <xdr:cNvPr id="639" name="テキスト ボックス 638"/>
        <xdr:cNvSpPr txBox="1"/>
      </xdr:nvSpPr>
      <xdr:spPr>
        <a:xfrm>
          <a:off x="13403795" y="13125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152267</xdr:rowOff>
    </xdr:from>
    <xdr:to>
      <xdr:col>67</xdr:col>
      <xdr:colOff>101600</xdr:colOff>
      <xdr:row>78</xdr:row>
      <xdr:rowOff>82417</xdr:rowOff>
    </xdr:to>
    <xdr:sp macro="" textlink="">
      <xdr:nvSpPr>
        <xdr:cNvPr id="640" name="フローチャート: 判断 639"/>
        <xdr:cNvSpPr/>
      </xdr:nvSpPr>
      <xdr:spPr>
        <a:xfrm>
          <a:off x="12763500" y="1335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76</xdr:row>
      <xdr:rowOff>98944</xdr:rowOff>
    </xdr:from>
    <xdr:ext cx="599010" cy="259045"/>
    <xdr:sp macro="" textlink="">
      <xdr:nvSpPr>
        <xdr:cNvPr id="641" name="テキスト ボックス 640"/>
        <xdr:cNvSpPr txBox="1"/>
      </xdr:nvSpPr>
      <xdr:spPr>
        <a:xfrm>
          <a:off x="12514795" y="1312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25617</xdr:rowOff>
    </xdr:from>
    <xdr:to>
      <xdr:col>85</xdr:col>
      <xdr:colOff>177800</xdr:colOff>
      <xdr:row>78</xdr:row>
      <xdr:rowOff>127217</xdr:rowOff>
    </xdr:to>
    <xdr:sp macro="" textlink="">
      <xdr:nvSpPr>
        <xdr:cNvPr id="647" name="楕円 646"/>
        <xdr:cNvSpPr/>
      </xdr:nvSpPr>
      <xdr:spPr>
        <a:xfrm>
          <a:off x="16268700" y="13398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4044</xdr:rowOff>
    </xdr:from>
    <xdr:ext cx="599010" cy="259045"/>
    <xdr:sp macro="" textlink="">
      <xdr:nvSpPr>
        <xdr:cNvPr id="648" name="公債費該当値テキスト"/>
        <xdr:cNvSpPr txBox="1"/>
      </xdr:nvSpPr>
      <xdr:spPr>
        <a:xfrm>
          <a:off x="16370300" y="13377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13114</xdr:rowOff>
    </xdr:from>
    <xdr:to>
      <xdr:col>81</xdr:col>
      <xdr:colOff>101600</xdr:colOff>
      <xdr:row>78</xdr:row>
      <xdr:rowOff>114714</xdr:rowOff>
    </xdr:to>
    <xdr:sp macro="" textlink="">
      <xdr:nvSpPr>
        <xdr:cNvPr id="649" name="楕円 648"/>
        <xdr:cNvSpPr/>
      </xdr:nvSpPr>
      <xdr:spPr>
        <a:xfrm>
          <a:off x="15430500" y="1338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105841</xdr:rowOff>
    </xdr:from>
    <xdr:ext cx="599010" cy="259045"/>
    <xdr:sp macro="" textlink="">
      <xdr:nvSpPr>
        <xdr:cNvPr id="650" name="テキスト ボックス 649"/>
        <xdr:cNvSpPr txBox="1"/>
      </xdr:nvSpPr>
      <xdr:spPr>
        <a:xfrm>
          <a:off x="15181795" y="1347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161964</xdr:rowOff>
    </xdr:from>
    <xdr:to>
      <xdr:col>76</xdr:col>
      <xdr:colOff>165100</xdr:colOff>
      <xdr:row>78</xdr:row>
      <xdr:rowOff>92114</xdr:rowOff>
    </xdr:to>
    <xdr:sp macro="" textlink="">
      <xdr:nvSpPr>
        <xdr:cNvPr id="651" name="楕円 650"/>
        <xdr:cNvSpPr/>
      </xdr:nvSpPr>
      <xdr:spPr>
        <a:xfrm>
          <a:off x="14541500" y="1336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83241</xdr:rowOff>
    </xdr:from>
    <xdr:ext cx="599010" cy="259045"/>
    <xdr:sp macro="" textlink="">
      <xdr:nvSpPr>
        <xdr:cNvPr id="652" name="テキスト ボックス 651"/>
        <xdr:cNvSpPr txBox="1"/>
      </xdr:nvSpPr>
      <xdr:spPr>
        <a:xfrm>
          <a:off x="14292795" y="13456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154029</xdr:rowOff>
    </xdr:from>
    <xdr:to>
      <xdr:col>72</xdr:col>
      <xdr:colOff>38100</xdr:colOff>
      <xdr:row>78</xdr:row>
      <xdr:rowOff>84179</xdr:rowOff>
    </xdr:to>
    <xdr:sp macro="" textlink="">
      <xdr:nvSpPr>
        <xdr:cNvPr id="653" name="楕円 652"/>
        <xdr:cNvSpPr/>
      </xdr:nvSpPr>
      <xdr:spPr>
        <a:xfrm>
          <a:off x="13652500" y="13355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75306</xdr:rowOff>
    </xdr:from>
    <xdr:ext cx="599010" cy="259045"/>
    <xdr:sp macro="" textlink="">
      <xdr:nvSpPr>
        <xdr:cNvPr id="654" name="テキスト ボックス 653"/>
        <xdr:cNvSpPr txBox="1"/>
      </xdr:nvSpPr>
      <xdr:spPr>
        <a:xfrm>
          <a:off x="13403795" y="13448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164238</xdr:rowOff>
    </xdr:from>
    <xdr:to>
      <xdr:col>67</xdr:col>
      <xdr:colOff>101600</xdr:colOff>
      <xdr:row>78</xdr:row>
      <xdr:rowOff>94388</xdr:rowOff>
    </xdr:to>
    <xdr:sp macro="" textlink="">
      <xdr:nvSpPr>
        <xdr:cNvPr id="655" name="楕円 654"/>
        <xdr:cNvSpPr/>
      </xdr:nvSpPr>
      <xdr:spPr>
        <a:xfrm>
          <a:off x="12763500" y="1336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85515</xdr:rowOff>
    </xdr:from>
    <xdr:ext cx="599010" cy="259045"/>
    <xdr:sp macro="" textlink="">
      <xdr:nvSpPr>
        <xdr:cNvPr id="656" name="テキスト ボックス 655"/>
        <xdr:cNvSpPr txBox="1"/>
      </xdr:nvSpPr>
      <xdr:spPr>
        <a:xfrm>
          <a:off x="12514795" y="13458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0" name="テキスト ボックス 66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2" name="テキスト ボックス 671"/>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4" name="テキスト ボックス 673"/>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6" name="テキスト ボックス 67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8" name="テキスト ボックス 67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104003</xdr:rowOff>
    </xdr:from>
    <xdr:to>
      <xdr:col>85</xdr:col>
      <xdr:colOff>126364</xdr:colOff>
      <xdr:row>99</xdr:row>
      <xdr:rowOff>42828</xdr:rowOff>
    </xdr:to>
    <xdr:cxnSp macro="">
      <xdr:nvCxnSpPr>
        <xdr:cNvPr id="680" name="直線コネクタ 679"/>
        <xdr:cNvCxnSpPr/>
      </xdr:nvCxnSpPr>
      <xdr:spPr>
        <a:xfrm flipV="1">
          <a:off x="16317595" y="15534503"/>
          <a:ext cx="1269" cy="148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46655</xdr:rowOff>
    </xdr:from>
    <xdr:ext cx="469744" cy="259045"/>
    <xdr:sp macro="" textlink="">
      <xdr:nvSpPr>
        <xdr:cNvPr id="681" name="積立金最小値テキスト"/>
        <xdr:cNvSpPr txBox="1"/>
      </xdr:nvSpPr>
      <xdr:spPr>
        <a:xfrm>
          <a:off x="16370300" y="17020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42828</xdr:rowOff>
    </xdr:from>
    <xdr:to>
      <xdr:col>86</xdr:col>
      <xdr:colOff>25400</xdr:colOff>
      <xdr:row>99</xdr:row>
      <xdr:rowOff>42828</xdr:rowOff>
    </xdr:to>
    <xdr:cxnSp macro="">
      <xdr:nvCxnSpPr>
        <xdr:cNvPr id="682" name="直線コネクタ 681"/>
        <xdr:cNvCxnSpPr/>
      </xdr:nvCxnSpPr>
      <xdr:spPr>
        <a:xfrm>
          <a:off x="16230600" y="1701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50680</xdr:rowOff>
    </xdr:from>
    <xdr:ext cx="690189" cy="259045"/>
    <xdr:sp macro="" textlink="">
      <xdr:nvSpPr>
        <xdr:cNvPr id="683" name="積立金最大値テキスト"/>
        <xdr:cNvSpPr txBox="1"/>
      </xdr:nvSpPr>
      <xdr:spPr>
        <a:xfrm>
          <a:off x="16370300" y="153097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1,946,846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104003</xdr:rowOff>
    </xdr:from>
    <xdr:to>
      <xdr:col>86</xdr:col>
      <xdr:colOff>25400</xdr:colOff>
      <xdr:row>90</xdr:row>
      <xdr:rowOff>104003</xdr:rowOff>
    </xdr:to>
    <xdr:cxnSp macro="">
      <xdr:nvCxnSpPr>
        <xdr:cNvPr id="684" name="直線コネクタ 683"/>
        <xdr:cNvCxnSpPr/>
      </xdr:nvCxnSpPr>
      <xdr:spPr>
        <a:xfrm>
          <a:off x="16230600" y="15534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109520</xdr:rowOff>
    </xdr:from>
    <xdr:to>
      <xdr:col>85</xdr:col>
      <xdr:colOff>127000</xdr:colOff>
      <xdr:row>98</xdr:row>
      <xdr:rowOff>112872</xdr:rowOff>
    </xdr:to>
    <xdr:cxnSp macro="">
      <xdr:nvCxnSpPr>
        <xdr:cNvPr id="685" name="直線コネクタ 684"/>
        <xdr:cNvCxnSpPr/>
      </xdr:nvCxnSpPr>
      <xdr:spPr>
        <a:xfrm>
          <a:off x="15481300" y="16911620"/>
          <a:ext cx="838200" cy="3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82214</xdr:rowOff>
    </xdr:from>
    <xdr:ext cx="534377" cy="259045"/>
    <xdr:sp macro="" textlink="">
      <xdr:nvSpPr>
        <xdr:cNvPr id="686" name="積立金平均値テキスト"/>
        <xdr:cNvSpPr txBox="1"/>
      </xdr:nvSpPr>
      <xdr:spPr>
        <a:xfrm>
          <a:off x="16370300" y="16884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103787</xdr:rowOff>
    </xdr:from>
    <xdr:to>
      <xdr:col>85</xdr:col>
      <xdr:colOff>177800</xdr:colOff>
      <xdr:row>99</xdr:row>
      <xdr:rowOff>33937</xdr:rowOff>
    </xdr:to>
    <xdr:sp macro="" textlink="">
      <xdr:nvSpPr>
        <xdr:cNvPr id="687" name="フローチャート: 判断 686"/>
        <xdr:cNvSpPr/>
      </xdr:nvSpPr>
      <xdr:spPr>
        <a:xfrm>
          <a:off x="16268700" y="1690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109520</xdr:rowOff>
    </xdr:from>
    <xdr:to>
      <xdr:col>81</xdr:col>
      <xdr:colOff>50800</xdr:colOff>
      <xdr:row>99</xdr:row>
      <xdr:rowOff>22456</xdr:rowOff>
    </xdr:to>
    <xdr:cxnSp macro="">
      <xdr:nvCxnSpPr>
        <xdr:cNvPr id="688" name="直線コネクタ 687"/>
        <xdr:cNvCxnSpPr/>
      </xdr:nvCxnSpPr>
      <xdr:spPr>
        <a:xfrm flipV="1">
          <a:off x="14592300" y="16911620"/>
          <a:ext cx="889000" cy="84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113674</xdr:rowOff>
    </xdr:from>
    <xdr:to>
      <xdr:col>81</xdr:col>
      <xdr:colOff>101600</xdr:colOff>
      <xdr:row>99</xdr:row>
      <xdr:rowOff>43824</xdr:rowOff>
    </xdr:to>
    <xdr:sp macro="" textlink="">
      <xdr:nvSpPr>
        <xdr:cNvPr id="689" name="フローチャート: 判断 688"/>
        <xdr:cNvSpPr/>
      </xdr:nvSpPr>
      <xdr:spPr>
        <a:xfrm>
          <a:off x="15430500" y="16915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34951</xdr:rowOff>
    </xdr:from>
    <xdr:ext cx="534377" cy="259045"/>
    <xdr:sp macro="" textlink="">
      <xdr:nvSpPr>
        <xdr:cNvPr id="690" name="テキスト ボックス 689"/>
        <xdr:cNvSpPr txBox="1"/>
      </xdr:nvSpPr>
      <xdr:spPr>
        <a:xfrm>
          <a:off x="15214111" y="17008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144866</xdr:rowOff>
    </xdr:from>
    <xdr:to>
      <xdr:col>76</xdr:col>
      <xdr:colOff>114300</xdr:colOff>
      <xdr:row>99</xdr:row>
      <xdr:rowOff>22456</xdr:rowOff>
    </xdr:to>
    <xdr:cxnSp macro="">
      <xdr:nvCxnSpPr>
        <xdr:cNvPr id="691" name="直線コネクタ 690"/>
        <xdr:cNvCxnSpPr/>
      </xdr:nvCxnSpPr>
      <xdr:spPr>
        <a:xfrm>
          <a:off x="13703300" y="16946966"/>
          <a:ext cx="889000" cy="4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110649</xdr:rowOff>
    </xdr:from>
    <xdr:to>
      <xdr:col>76</xdr:col>
      <xdr:colOff>165100</xdr:colOff>
      <xdr:row>99</xdr:row>
      <xdr:rowOff>40799</xdr:rowOff>
    </xdr:to>
    <xdr:sp macro="" textlink="">
      <xdr:nvSpPr>
        <xdr:cNvPr id="692" name="フローチャート: 判断 691"/>
        <xdr:cNvSpPr/>
      </xdr:nvSpPr>
      <xdr:spPr>
        <a:xfrm>
          <a:off x="14541500" y="1691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57326</xdr:rowOff>
    </xdr:from>
    <xdr:ext cx="534377" cy="259045"/>
    <xdr:sp macro="" textlink="">
      <xdr:nvSpPr>
        <xdr:cNvPr id="693" name="テキスト ボックス 692"/>
        <xdr:cNvSpPr txBox="1"/>
      </xdr:nvSpPr>
      <xdr:spPr>
        <a:xfrm>
          <a:off x="14325111" y="166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144866</xdr:rowOff>
    </xdr:from>
    <xdr:to>
      <xdr:col>71</xdr:col>
      <xdr:colOff>177800</xdr:colOff>
      <xdr:row>98</xdr:row>
      <xdr:rowOff>164543</xdr:rowOff>
    </xdr:to>
    <xdr:cxnSp macro="">
      <xdr:nvCxnSpPr>
        <xdr:cNvPr id="694" name="直線コネクタ 693"/>
        <xdr:cNvCxnSpPr/>
      </xdr:nvCxnSpPr>
      <xdr:spPr>
        <a:xfrm flipV="1">
          <a:off x="12814300" y="16946966"/>
          <a:ext cx="889000" cy="19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103166</xdr:rowOff>
    </xdr:from>
    <xdr:to>
      <xdr:col>72</xdr:col>
      <xdr:colOff>38100</xdr:colOff>
      <xdr:row>99</xdr:row>
      <xdr:rowOff>33316</xdr:rowOff>
    </xdr:to>
    <xdr:sp macro="" textlink="">
      <xdr:nvSpPr>
        <xdr:cNvPr id="695" name="フローチャート: 判断 694"/>
        <xdr:cNvSpPr/>
      </xdr:nvSpPr>
      <xdr:spPr>
        <a:xfrm>
          <a:off x="13652500" y="1690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24443</xdr:rowOff>
    </xdr:from>
    <xdr:ext cx="534377" cy="259045"/>
    <xdr:sp macro="" textlink="">
      <xdr:nvSpPr>
        <xdr:cNvPr id="696" name="テキスト ボックス 695"/>
        <xdr:cNvSpPr txBox="1"/>
      </xdr:nvSpPr>
      <xdr:spPr>
        <a:xfrm>
          <a:off x="13436111" y="1699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110751</xdr:rowOff>
    </xdr:from>
    <xdr:to>
      <xdr:col>67</xdr:col>
      <xdr:colOff>101600</xdr:colOff>
      <xdr:row>99</xdr:row>
      <xdr:rowOff>40901</xdr:rowOff>
    </xdr:to>
    <xdr:sp macro="" textlink="">
      <xdr:nvSpPr>
        <xdr:cNvPr id="697" name="フローチャート: 判断 696"/>
        <xdr:cNvSpPr/>
      </xdr:nvSpPr>
      <xdr:spPr>
        <a:xfrm>
          <a:off x="12763500" y="1691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57428</xdr:rowOff>
    </xdr:from>
    <xdr:ext cx="534377" cy="259045"/>
    <xdr:sp macro="" textlink="">
      <xdr:nvSpPr>
        <xdr:cNvPr id="698" name="テキスト ボックス 697"/>
        <xdr:cNvSpPr txBox="1"/>
      </xdr:nvSpPr>
      <xdr:spPr>
        <a:xfrm>
          <a:off x="12547111" y="1668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62072</xdr:rowOff>
    </xdr:from>
    <xdr:to>
      <xdr:col>85</xdr:col>
      <xdr:colOff>177800</xdr:colOff>
      <xdr:row>98</xdr:row>
      <xdr:rowOff>163672</xdr:rowOff>
    </xdr:to>
    <xdr:sp macro="" textlink="">
      <xdr:nvSpPr>
        <xdr:cNvPr id="704" name="楕円 703"/>
        <xdr:cNvSpPr/>
      </xdr:nvSpPr>
      <xdr:spPr>
        <a:xfrm>
          <a:off x="16268700" y="1686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21449</xdr:rowOff>
    </xdr:from>
    <xdr:ext cx="599010" cy="259045"/>
    <xdr:sp macro="" textlink="">
      <xdr:nvSpPr>
        <xdr:cNvPr id="705" name="積立金該当値テキスト"/>
        <xdr:cNvSpPr txBox="1"/>
      </xdr:nvSpPr>
      <xdr:spPr>
        <a:xfrm>
          <a:off x="16370300" y="1665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58720</xdr:rowOff>
    </xdr:from>
    <xdr:to>
      <xdr:col>81</xdr:col>
      <xdr:colOff>101600</xdr:colOff>
      <xdr:row>98</xdr:row>
      <xdr:rowOff>160320</xdr:rowOff>
    </xdr:to>
    <xdr:sp macro="" textlink="">
      <xdr:nvSpPr>
        <xdr:cNvPr id="706" name="楕円 705"/>
        <xdr:cNvSpPr/>
      </xdr:nvSpPr>
      <xdr:spPr>
        <a:xfrm>
          <a:off x="15430500" y="1686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5397</xdr:rowOff>
    </xdr:from>
    <xdr:ext cx="599010" cy="259045"/>
    <xdr:sp macro="" textlink="">
      <xdr:nvSpPr>
        <xdr:cNvPr id="707" name="テキスト ボックス 706"/>
        <xdr:cNvSpPr txBox="1"/>
      </xdr:nvSpPr>
      <xdr:spPr>
        <a:xfrm>
          <a:off x="15181795" y="16636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143106</xdr:rowOff>
    </xdr:from>
    <xdr:to>
      <xdr:col>76</xdr:col>
      <xdr:colOff>165100</xdr:colOff>
      <xdr:row>99</xdr:row>
      <xdr:rowOff>73256</xdr:rowOff>
    </xdr:to>
    <xdr:sp macro="" textlink="">
      <xdr:nvSpPr>
        <xdr:cNvPr id="708" name="楕円 707"/>
        <xdr:cNvSpPr/>
      </xdr:nvSpPr>
      <xdr:spPr>
        <a:xfrm>
          <a:off x="14541500" y="1694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64383</xdr:rowOff>
    </xdr:from>
    <xdr:ext cx="534377" cy="259045"/>
    <xdr:sp macro="" textlink="">
      <xdr:nvSpPr>
        <xdr:cNvPr id="709" name="テキスト ボックス 708"/>
        <xdr:cNvSpPr txBox="1"/>
      </xdr:nvSpPr>
      <xdr:spPr>
        <a:xfrm>
          <a:off x="14325111" y="17037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94066</xdr:rowOff>
    </xdr:from>
    <xdr:to>
      <xdr:col>72</xdr:col>
      <xdr:colOff>38100</xdr:colOff>
      <xdr:row>99</xdr:row>
      <xdr:rowOff>24216</xdr:rowOff>
    </xdr:to>
    <xdr:sp macro="" textlink="">
      <xdr:nvSpPr>
        <xdr:cNvPr id="710" name="楕円 709"/>
        <xdr:cNvSpPr/>
      </xdr:nvSpPr>
      <xdr:spPr>
        <a:xfrm>
          <a:off x="13652500" y="1689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40743</xdr:rowOff>
    </xdr:from>
    <xdr:ext cx="534377" cy="259045"/>
    <xdr:sp macro="" textlink="">
      <xdr:nvSpPr>
        <xdr:cNvPr id="711" name="テキスト ボックス 710"/>
        <xdr:cNvSpPr txBox="1"/>
      </xdr:nvSpPr>
      <xdr:spPr>
        <a:xfrm>
          <a:off x="13436111" y="16671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113743</xdr:rowOff>
    </xdr:from>
    <xdr:to>
      <xdr:col>67</xdr:col>
      <xdr:colOff>101600</xdr:colOff>
      <xdr:row>99</xdr:row>
      <xdr:rowOff>43893</xdr:rowOff>
    </xdr:to>
    <xdr:sp macro="" textlink="">
      <xdr:nvSpPr>
        <xdr:cNvPr id="712" name="楕円 711"/>
        <xdr:cNvSpPr/>
      </xdr:nvSpPr>
      <xdr:spPr>
        <a:xfrm>
          <a:off x="12763500" y="169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35020</xdr:rowOff>
    </xdr:from>
    <xdr:ext cx="534377" cy="259045"/>
    <xdr:sp macro="" textlink="">
      <xdr:nvSpPr>
        <xdr:cNvPr id="713" name="テキスト ボックス 712"/>
        <xdr:cNvSpPr txBox="1"/>
      </xdr:nvSpPr>
      <xdr:spPr>
        <a:xfrm>
          <a:off x="12547111" y="17008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153119</xdr:rowOff>
    </xdr:from>
    <xdr:to>
      <xdr:col>116</xdr:col>
      <xdr:colOff>62864</xdr:colOff>
      <xdr:row>38</xdr:row>
      <xdr:rowOff>139700</xdr:rowOff>
    </xdr:to>
    <xdr:cxnSp macro="">
      <xdr:nvCxnSpPr>
        <xdr:cNvPr id="735" name="直線コネクタ 734"/>
        <xdr:cNvCxnSpPr/>
      </xdr:nvCxnSpPr>
      <xdr:spPr>
        <a:xfrm flipV="1">
          <a:off x="22159595" y="5296619"/>
          <a:ext cx="1269" cy="1358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99796</xdr:rowOff>
    </xdr:from>
    <xdr:ext cx="534377" cy="259045"/>
    <xdr:sp macro="" textlink="">
      <xdr:nvSpPr>
        <xdr:cNvPr id="738" name="投資及び出資金最大値テキスト"/>
        <xdr:cNvSpPr txBox="1"/>
      </xdr:nvSpPr>
      <xdr:spPr>
        <a:xfrm>
          <a:off x="22212300" y="507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153119</xdr:rowOff>
    </xdr:from>
    <xdr:to>
      <xdr:col>116</xdr:col>
      <xdr:colOff>152400</xdr:colOff>
      <xdr:row>30</xdr:row>
      <xdr:rowOff>153119</xdr:rowOff>
    </xdr:to>
    <xdr:cxnSp macro="">
      <xdr:nvCxnSpPr>
        <xdr:cNvPr id="739" name="直線コネクタ 738"/>
        <xdr:cNvCxnSpPr/>
      </xdr:nvCxnSpPr>
      <xdr:spPr>
        <a:xfrm>
          <a:off x="22072600" y="5296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0" name="直線コネクタ 73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54879</xdr:rowOff>
    </xdr:from>
    <xdr:ext cx="469744" cy="259045"/>
    <xdr:sp macro="" textlink="">
      <xdr:nvSpPr>
        <xdr:cNvPr id="741" name="投資及び出資金平均値テキスト"/>
        <xdr:cNvSpPr txBox="1"/>
      </xdr:nvSpPr>
      <xdr:spPr>
        <a:xfrm>
          <a:off x="22212300" y="6398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32001</xdr:rowOff>
    </xdr:from>
    <xdr:to>
      <xdr:col>116</xdr:col>
      <xdr:colOff>114300</xdr:colOff>
      <xdr:row>38</xdr:row>
      <xdr:rowOff>133601</xdr:rowOff>
    </xdr:to>
    <xdr:sp macro="" textlink="">
      <xdr:nvSpPr>
        <xdr:cNvPr id="742" name="フローチャート: 判断 741"/>
        <xdr:cNvSpPr/>
      </xdr:nvSpPr>
      <xdr:spPr>
        <a:xfrm>
          <a:off x="22110700" y="654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3" name="直線コネクタ 74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64326</xdr:rowOff>
    </xdr:from>
    <xdr:to>
      <xdr:col>112</xdr:col>
      <xdr:colOff>38100</xdr:colOff>
      <xdr:row>38</xdr:row>
      <xdr:rowOff>165926</xdr:rowOff>
    </xdr:to>
    <xdr:sp macro="" textlink="">
      <xdr:nvSpPr>
        <xdr:cNvPr id="744" name="フローチャート: 判断 743"/>
        <xdr:cNvSpPr/>
      </xdr:nvSpPr>
      <xdr:spPr>
        <a:xfrm>
          <a:off x="21272500" y="657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11003</xdr:rowOff>
    </xdr:from>
    <xdr:ext cx="469744" cy="259045"/>
    <xdr:sp macro="" textlink="">
      <xdr:nvSpPr>
        <xdr:cNvPr id="745" name="テキスト ボックス 744"/>
        <xdr:cNvSpPr txBox="1"/>
      </xdr:nvSpPr>
      <xdr:spPr>
        <a:xfrm>
          <a:off x="21088428" y="635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6" name="直線コネクタ 74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59159</xdr:rowOff>
    </xdr:from>
    <xdr:to>
      <xdr:col>107</xdr:col>
      <xdr:colOff>101600</xdr:colOff>
      <xdr:row>38</xdr:row>
      <xdr:rowOff>160759</xdr:rowOff>
    </xdr:to>
    <xdr:sp macro="" textlink="">
      <xdr:nvSpPr>
        <xdr:cNvPr id="747" name="フローチャート: 判断 746"/>
        <xdr:cNvSpPr/>
      </xdr:nvSpPr>
      <xdr:spPr>
        <a:xfrm>
          <a:off x="20383500" y="657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5836</xdr:rowOff>
    </xdr:from>
    <xdr:ext cx="469744" cy="259045"/>
    <xdr:sp macro="" textlink="">
      <xdr:nvSpPr>
        <xdr:cNvPr id="748" name="テキスト ボックス 747"/>
        <xdr:cNvSpPr txBox="1"/>
      </xdr:nvSpPr>
      <xdr:spPr>
        <a:xfrm>
          <a:off x="20199428" y="634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9" name="直線コネクタ 74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67389</xdr:rowOff>
    </xdr:from>
    <xdr:to>
      <xdr:col>102</xdr:col>
      <xdr:colOff>165100</xdr:colOff>
      <xdr:row>38</xdr:row>
      <xdr:rowOff>168989</xdr:rowOff>
    </xdr:to>
    <xdr:sp macro="" textlink="">
      <xdr:nvSpPr>
        <xdr:cNvPr id="750" name="フローチャート: 判断 749"/>
        <xdr:cNvSpPr/>
      </xdr:nvSpPr>
      <xdr:spPr>
        <a:xfrm>
          <a:off x="194945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14066</xdr:rowOff>
    </xdr:from>
    <xdr:ext cx="378565" cy="259045"/>
    <xdr:sp macro="" textlink="">
      <xdr:nvSpPr>
        <xdr:cNvPr id="751" name="テキスト ボックス 750"/>
        <xdr:cNvSpPr txBox="1"/>
      </xdr:nvSpPr>
      <xdr:spPr>
        <a:xfrm>
          <a:off x="19356017" y="6357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50267</xdr:rowOff>
    </xdr:from>
    <xdr:to>
      <xdr:col>98</xdr:col>
      <xdr:colOff>38100</xdr:colOff>
      <xdr:row>38</xdr:row>
      <xdr:rowOff>151867</xdr:rowOff>
    </xdr:to>
    <xdr:sp macro="" textlink="">
      <xdr:nvSpPr>
        <xdr:cNvPr id="752" name="フローチャート: 判断 751"/>
        <xdr:cNvSpPr/>
      </xdr:nvSpPr>
      <xdr:spPr>
        <a:xfrm>
          <a:off x="18605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168394</xdr:rowOff>
    </xdr:from>
    <xdr:ext cx="469744" cy="259045"/>
    <xdr:sp macro="" textlink="">
      <xdr:nvSpPr>
        <xdr:cNvPr id="753" name="テキスト ボックス 752"/>
        <xdr:cNvSpPr txBox="1"/>
      </xdr:nvSpPr>
      <xdr:spPr>
        <a:xfrm>
          <a:off x="18421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9" name="楕円 75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10428</xdr:rowOff>
    </xdr:from>
    <xdr:ext cx="249299" cy="259045"/>
    <xdr:sp macro="" textlink="">
      <xdr:nvSpPr>
        <xdr:cNvPr id="760" name="投資及び出資金該当値テキスト"/>
        <xdr:cNvSpPr txBox="1"/>
      </xdr:nvSpPr>
      <xdr:spPr>
        <a:xfrm>
          <a:off x="22212300" y="65255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1" name="楕円 76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2" name="テキスト ボックス 76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3" name="楕円 76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4" name="テキスト ボックス 76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5" name="楕円 76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6" name="テキスト ボックス 76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7" name="楕円 76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8" name="テキスト ボックス 76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9" name="直線コネクタ 778"/>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0" name="テキスト ボックス 779"/>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1" name="直線コネクタ 780"/>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55</xdr:row>
      <xdr:rowOff>54627</xdr:rowOff>
    </xdr:from>
    <xdr:ext cx="595419" cy="259045"/>
    <xdr:sp macro="" textlink="">
      <xdr:nvSpPr>
        <xdr:cNvPr id="782" name="テキスト ボックス 781"/>
        <xdr:cNvSpPr txBox="1"/>
      </xdr:nvSpPr>
      <xdr:spPr>
        <a:xfrm>
          <a:off x="17692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3" name="直線コネクタ 782"/>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52</xdr:row>
      <xdr:rowOff>111777</xdr:rowOff>
    </xdr:from>
    <xdr:ext cx="595419" cy="259045"/>
    <xdr:sp macro="" textlink="">
      <xdr:nvSpPr>
        <xdr:cNvPr id="784" name="テキスト ボックス 783"/>
        <xdr:cNvSpPr txBox="1"/>
      </xdr:nvSpPr>
      <xdr:spPr>
        <a:xfrm>
          <a:off x="17692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5" name="直線コネクタ 784"/>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168927</xdr:rowOff>
    </xdr:from>
    <xdr:ext cx="595419" cy="259045"/>
    <xdr:sp macro="" textlink="">
      <xdr:nvSpPr>
        <xdr:cNvPr id="786" name="テキスト ボックス 785"/>
        <xdr:cNvSpPr txBox="1"/>
      </xdr:nvSpPr>
      <xdr:spPr>
        <a:xfrm>
          <a:off x="17692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79711</xdr:rowOff>
    </xdr:from>
    <xdr:to>
      <xdr:col>116</xdr:col>
      <xdr:colOff>62864</xdr:colOff>
      <xdr:row>58</xdr:row>
      <xdr:rowOff>139700</xdr:rowOff>
    </xdr:to>
    <xdr:cxnSp macro="">
      <xdr:nvCxnSpPr>
        <xdr:cNvPr id="790" name="直線コネクタ 789"/>
        <xdr:cNvCxnSpPr/>
      </xdr:nvCxnSpPr>
      <xdr:spPr>
        <a:xfrm flipV="1">
          <a:off x="22159595" y="8823661"/>
          <a:ext cx="1269" cy="1260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157106</xdr:rowOff>
    </xdr:from>
    <xdr:ext cx="249299" cy="259045"/>
    <xdr:sp macro="" textlink="">
      <xdr:nvSpPr>
        <xdr:cNvPr id="791" name="貸付金最小値テキスト"/>
        <xdr:cNvSpPr txBox="1"/>
      </xdr:nvSpPr>
      <xdr:spPr>
        <a:xfrm>
          <a:off x="22212300" y="10101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2" name="直線コネクタ 791"/>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26388</xdr:rowOff>
    </xdr:from>
    <xdr:ext cx="599010" cy="259045"/>
    <xdr:sp macro="" textlink="">
      <xdr:nvSpPr>
        <xdr:cNvPr id="793" name="貸付金最大値テキスト"/>
        <xdr:cNvSpPr txBox="1"/>
      </xdr:nvSpPr>
      <xdr:spPr>
        <a:xfrm>
          <a:off x="22212300" y="8598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79711</xdr:rowOff>
    </xdr:from>
    <xdr:to>
      <xdr:col>116</xdr:col>
      <xdr:colOff>152400</xdr:colOff>
      <xdr:row>51</xdr:row>
      <xdr:rowOff>79711</xdr:rowOff>
    </xdr:to>
    <xdr:cxnSp macro="">
      <xdr:nvCxnSpPr>
        <xdr:cNvPr id="794" name="直線コネクタ 793"/>
        <xdr:cNvCxnSpPr/>
      </xdr:nvCxnSpPr>
      <xdr:spPr>
        <a:xfrm>
          <a:off x="22072600" y="8823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98163</xdr:rowOff>
    </xdr:from>
    <xdr:to>
      <xdr:col>116</xdr:col>
      <xdr:colOff>63500</xdr:colOff>
      <xdr:row>58</xdr:row>
      <xdr:rowOff>118440</xdr:rowOff>
    </xdr:to>
    <xdr:cxnSp macro="">
      <xdr:nvCxnSpPr>
        <xdr:cNvPr id="795" name="直線コネクタ 794"/>
        <xdr:cNvCxnSpPr/>
      </xdr:nvCxnSpPr>
      <xdr:spPr>
        <a:xfrm>
          <a:off x="21323300" y="10042263"/>
          <a:ext cx="838200" cy="20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74556</xdr:rowOff>
    </xdr:from>
    <xdr:ext cx="469744" cy="259045"/>
    <xdr:sp macro="" textlink="">
      <xdr:nvSpPr>
        <xdr:cNvPr id="796" name="貸付金平均値テキスト"/>
        <xdr:cNvSpPr txBox="1"/>
      </xdr:nvSpPr>
      <xdr:spPr>
        <a:xfrm>
          <a:off x="22212300" y="9847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51679</xdr:rowOff>
    </xdr:from>
    <xdr:to>
      <xdr:col>116</xdr:col>
      <xdr:colOff>114300</xdr:colOff>
      <xdr:row>58</xdr:row>
      <xdr:rowOff>153279</xdr:rowOff>
    </xdr:to>
    <xdr:sp macro="" textlink="">
      <xdr:nvSpPr>
        <xdr:cNvPr id="797" name="フローチャート: 判断 796"/>
        <xdr:cNvSpPr/>
      </xdr:nvSpPr>
      <xdr:spPr>
        <a:xfrm>
          <a:off x="22110700" y="9995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98163</xdr:rowOff>
    </xdr:from>
    <xdr:to>
      <xdr:col>111</xdr:col>
      <xdr:colOff>177800</xdr:colOff>
      <xdr:row>58</xdr:row>
      <xdr:rowOff>98396</xdr:rowOff>
    </xdr:to>
    <xdr:cxnSp macro="">
      <xdr:nvCxnSpPr>
        <xdr:cNvPr id="798" name="直線コネクタ 797"/>
        <xdr:cNvCxnSpPr/>
      </xdr:nvCxnSpPr>
      <xdr:spPr>
        <a:xfrm flipV="1">
          <a:off x="20434300" y="10042263"/>
          <a:ext cx="889000" cy="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52370</xdr:rowOff>
    </xdr:from>
    <xdr:to>
      <xdr:col>112</xdr:col>
      <xdr:colOff>38100</xdr:colOff>
      <xdr:row>58</xdr:row>
      <xdr:rowOff>153970</xdr:rowOff>
    </xdr:to>
    <xdr:sp macro="" textlink="">
      <xdr:nvSpPr>
        <xdr:cNvPr id="799" name="フローチャート: 判断 798"/>
        <xdr:cNvSpPr/>
      </xdr:nvSpPr>
      <xdr:spPr>
        <a:xfrm>
          <a:off x="21272500" y="999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145097</xdr:rowOff>
    </xdr:from>
    <xdr:ext cx="469744" cy="259045"/>
    <xdr:sp macro="" textlink="">
      <xdr:nvSpPr>
        <xdr:cNvPr id="800" name="テキスト ボックス 799"/>
        <xdr:cNvSpPr txBox="1"/>
      </xdr:nvSpPr>
      <xdr:spPr>
        <a:xfrm>
          <a:off x="21088428" y="10089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82495</xdr:rowOff>
    </xdr:from>
    <xdr:to>
      <xdr:col>107</xdr:col>
      <xdr:colOff>50800</xdr:colOff>
      <xdr:row>58</xdr:row>
      <xdr:rowOff>98396</xdr:rowOff>
    </xdr:to>
    <xdr:cxnSp macro="">
      <xdr:nvCxnSpPr>
        <xdr:cNvPr id="801" name="直線コネクタ 800"/>
        <xdr:cNvCxnSpPr/>
      </xdr:nvCxnSpPr>
      <xdr:spPr>
        <a:xfrm>
          <a:off x="19545300" y="10026595"/>
          <a:ext cx="889000" cy="1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53572</xdr:rowOff>
    </xdr:from>
    <xdr:to>
      <xdr:col>107</xdr:col>
      <xdr:colOff>101600</xdr:colOff>
      <xdr:row>58</xdr:row>
      <xdr:rowOff>155172</xdr:rowOff>
    </xdr:to>
    <xdr:sp macro="" textlink="">
      <xdr:nvSpPr>
        <xdr:cNvPr id="802" name="フローチャート: 判断 801"/>
        <xdr:cNvSpPr/>
      </xdr:nvSpPr>
      <xdr:spPr>
        <a:xfrm>
          <a:off x="20383500" y="999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146299</xdr:rowOff>
    </xdr:from>
    <xdr:ext cx="469744" cy="259045"/>
    <xdr:sp macro="" textlink="">
      <xdr:nvSpPr>
        <xdr:cNvPr id="803" name="テキスト ボックス 802"/>
        <xdr:cNvSpPr txBox="1"/>
      </xdr:nvSpPr>
      <xdr:spPr>
        <a:xfrm>
          <a:off x="20199428" y="1009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76643</xdr:rowOff>
    </xdr:from>
    <xdr:to>
      <xdr:col>102</xdr:col>
      <xdr:colOff>114300</xdr:colOff>
      <xdr:row>58</xdr:row>
      <xdr:rowOff>82495</xdr:rowOff>
    </xdr:to>
    <xdr:cxnSp macro="">
      <xdr:nvCxnSpPr>
        <xdr:cNvPr id="804" name="直線コネクタ 803"/>
        <xdr:cNvCxnSpPr/>
      </xdr:nvCxnSpPr>
      <xdr:spPr>
        <a:xfrm>
          <a:off x="18656300" y="10020743"/>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50148</xdr:rowOff>
    </xdr:from>
    <xdr:to>
      <xdr:col>102</xdr:col>
      <xdr:colOff>165100</xdr:colOff>
      <xdr:row>58</xdr:row>
      <xdr:rowOff>151748</xdr:rowOff>
    </xdr:to>
    <xdr:sp macro="" textlink="">
      <xdr:nvSpPr>
        <xdr:cNvPr id="805" name="フローチャート: 判断 804"/>
        <xdr:cNvSpPr/>
      </xdr:nvSpPr>
      <xdr:spPr>
        <a:xfrm>
          <a:off x="19494500" y="999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142875</xdr:rowOff>
    </xdr:from>
    <xdr:ext cx="469744" cy="259045"/>
    <xdr:sp macro="" textlink="">
      <xdr:nvSpPr>
        <xdr:cNvPr id="806" name="テキスト ボックス 805"/>
        <xdr:cNvSpPr txBox="1"/>
      </xdr:nvSpPr>
      <xdr:spPr>
        <a:xfrm>
          <a:off x="19310428" y="10086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49928</xdr:rowOff>
    </xdr:from>
    <xdr:to>
      <xdr:col>98</xdr:col>
      <xdr:colOff>38100</xdr:colOff>
      <xdr:row>58</xdr:row>
      <xdr:rowOff>151528</xdr:rowOff>
    </xdr:to>
    <xdr:sp macro="" textlink="">
      <xdr:nvSpPr>
        <xdr:cNvPr id="807" name="フローチャート: 判断 806"/>
        <xdr:cNvSpPr/>
      </xdr:nvSpPr>
      <xdr:spPr>
        <a:xfrm>
          <a:off x="18605500" y="999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142655</xdr:rowOff>
    </xdr:from>
    <xdr:ext cx="469744" cy="259045"/>
    <xdr:sp macro="" textlink="">
      <xdr:nvSpPr>
        <xdr:cNvPr id="808" name="テキスト ボックス 807"/>
        <xdr:cNvSpPr txBox="1"/>
      </xdr:nvSpPr>
      <xdr:spPr>
        <a:xfrm>
          <a:off x="18421428" y="1008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67640</xdr:rowOff>
    </xdr:from>
    <xdr:to>
      <xdr:col>116</xdr:col>
      <xdr:colOff>114300</xdr:colOff>
      <xdr:row>58</xdr:row>
      <xdr:rowOff>169240</xdr:rowOff>
    </xdr:to>
    <xdr:sp macro="" textlink="">
      <xdr:nvSpPr>
        <xdr:cNvPr id="814" name="楕円 813"/>
        <xdr:cNvSpPr/>
      </xdr:nvSpPr>
      <xdr:spPr>
        <a:xfrm>
          <a:off x="22110700" y="100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30106</xdr:rowOff>
    </xdr:from>
    <xdr:ext cx="469744" cy="259045"/>
    <xdr:sp macro="" textlink="">
      <xdr:nvSpPr>
        <xdr:cNvPr id="815" name="貸付金該当値テキスト"/>
        <xdr:cNvSpPr txBox="1"/>
      </xdr:nvSpPr>
      <xdr:spPr>
        <a:xfrm>
          <a:off x="22212300" y="9974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47363</xdr:rowOff>
    </xdr:from>
    <xdr:to>
      <xdr:col>112</xdr:col>
      <xdr:colOff>38100</xdr:colOff>
      <xdr:row>58</xdr:row>
      <xdr:rowOff>148963</xdr:rowOff>
    </xdr:to>
    <xdr:sp macro="" textlink="">
      <xdr:nvSpPr>
        <xdr:cNvPr id="816" name="楕円 815"/>
        <xdr:cNvSpPr/>
      </xdr:nvSpPr>
      <xdr:spPr>
        <a:xfrm>
          <a:off x="21272500" y="9991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165490</xdr:rowOff>
    </xdr:from>
    <xdr:ext cx="469744" cy="259045"/>
    <xdr:sp macro="" textlink="">
      <xdr:nvSpPr>
        <xdr:cNvPr id="817" name="テキスト ボックス 816"/>
        <xdr:cNvSpPr txBox="1"/>
      </xdr:nvSpPr>
      <xdr:spPr>
        <a:xfrm>
          <a:off x="21088428" y="976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47596</xdr:rowOff>
    </xdr:from>
    <xdr:to>
      <xdr:col>107</xdr:col>
      <xdr:colOff>101600</xdr:colOff>
      <xdr:row>58</xdr:row>
      <xdr:rowOff>149196</xdr:rowOff>
    </xdr:to>
    <xdr:sp macro="" textlink="">
      <xdr:nvSpPr>
        <xdr:cNvPr id="818" name="楕円 817"/>
        <xdr:cNvSpPr/>
      </xdr:nvSpPr>
      <xdr:spPr>
        <a:xfrm>
          <a:off x="20383500" y="999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165723</xdr:rowOff>
    </xdr:from>
    <xdr:ext cx="469744" cy="259045"/>
    <xdr:sp macro="" textlink="">
      <xdr:nvSpPr>
        <xdr:cNvPr id="819" name="テキスト ボックス 818"/>
        <xdr:cNvSpPr txBox="1"/>
      </xdr:nvSpPr>
      <xdr:spPr>
        <a:xfrm>
          <a:off x="20199428" y="9766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31695</xdr:rowOff>
    </xdr:from>
    <xdr:to>
      <xdr:col>102</xdr:col>
      <xdr:colOff>165100</xdr:colOff>
      <xdr:row>58</xdr:row>
      <xdr:rowOff>133295</xdr:rowOff>
    </xdr:to>
    <xdr:sp macro="" textlink="">
      <xdr:nvSpPr>
        <xdr:cNvPr id="820" name="楕円 819"/>
        <xdr:cNvSpPr/>
      </xdr:nvSpPr>
      <xdr:spPr>
        <a:xfrm>
          <a:off x="19494500" y="9975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149822</xdr:rowOff>
    </xdr:from>
    <xdr:ext cx="534377" cy="259045"/>
    <xdr:sp macro="" textlink="">
      <xdr:nvSpPr>
        <xdr:cNvPr id="821" name="テキスト ボックス 820"/>
        <xdr:cNvSpPr txBox="1"/>
      </xdr:nvSpPr>
      <xdr:spPr>
        <a:xfrm>
          <a:off x="19278111" y="9751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25843</xdr:rowOff>
    </xdr:from>
    <xdr:to>
      <xdr:col>98</xdr:col>
      <xdr:colOff>38100</xdr:colOff>
      <xdr:row>58</xdr:row>
      <xdr:rowOff>127443</xdr:rowOff>
    </xdr:to>
    <xdr:sp macro="" textlink="">
      <xdr:nvSpPr>
        <xdr:cNvPr id="822" name="楕円 821"/>
        <xdr:cNvSpPr/>
      </xdr:nvSpPr>
      <xdr:spPr>
        <a:xfrm>
          <a:off x="18605500" y="996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143970</xdr:rowOff>
    </xdr:from>
    <xdr:ext cx="534377" cy="259045"/>
    <xdr:sp macro="" textlink="">
      <xdr:nvSpPr>
        <xdr:cNvPr id="823" name="テキスト ボックス 822"/>
        <xdr:cNvSpPr txBox="1"/>
      </xdr:nvSpPr>
      <xdr:spPr>
        <a:xfrm>
          <a:off x="18389111" y="974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35" name="テキスト ボックス 83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37" name="テキスト ボックス 836"/>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39" name="テキスト ボックス 83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41" name="テキスト ボックス 84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38236</xdr:rowOff>
    </xdr:from>
    <xdr:to>
      <xdr:col>116</xdr:col>
      <xdr:colOff>62864</xdr:colOff>
      <xdr:row>78</xdr:row>
      <xdr:rowOff>58662</xdr:rowOff>
    </xdr:to>
    <xdr:cxnSp macro="">
      <xdr:nvCxnSpPr>
        <xdr:cNvPr id="847" name="直線コネクタ 846"/>
        <xdr:cNvCxnSpPr/>
      </xdr:nvCxnSpPr>
      <xdr:spPr>
        <a:xfrm flipV="1">
          <a:off x="22159595" y="12211186"/>
          <a:ext cx="1269" cy="1220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62489</xdr:rowOff>
    </xdr:from>
    <xdr:ext cx="534377" cy="259045"/>
    <xdr:sp macro="" textlink="">
      <xdr:nvSpPr>
        <xdr:cNvPr id="848" name="繰出金最小値テキスト"/>
        <xdr:cNvSpPr txBox="1"/>
      </xdr:nvSpPr>
      <xdr:spPr>
        <a:xfrm>
          <a:off x="22212300" y="1343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58662</xdr:rowOff>
    </xdr:from>
    <xdr:to>
      <xdr:col>116</xdr:col>
      <xdr:colOff>152400</xdr:colOff>
      <xdr:row>78</xdr:row>
      <xdr:rowOff>58662</xdr:rowOff>
    </xdr:to>
    <xdr:cxnSp macro="">
      <xdr:nvCxnSpPr>
        <xdr:cNvPr id="849" name="直線コネクタ 848"/>
        <xdr:cNvCxnSpPr/>
      </xdr:nvCxnSpPr>
      <xdr:spPr>
        <a:xfrm>
          <a:off x="22072600" y="13431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156363</xdr:rowOff>
    </xdr:from>
    <xdr:ext cx="599010" cy="259045"/>
    <xdr:sp macro="" textlink="">
      <xdr:nvSpPr>
        <xdr:cNvPr id="850" name="繰出金最大値テキスト"/>
        <xdr:cNvSpPr txBox="1"/>
      </xdr:nvSpPr>
      <xdr:spPr>
        <a:xfrm>
          <a:off x="22212300" y="1198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38236</xdr:rowOff>
    </xdr:from>
    <xdr:to>
      <xdr:col>116</xdr:col>
      <xdr:colOff>152400</xdr:colOff>
      <xdr:row>71</xdr:row>
      <xdr:rowOff>38236</xdr:rowOff>
    </xdr:to>
    <xdr:cxnSp macro="">
      <xdr:nvCxnSpPr>
        <xdr:cNvPr id="851" name="直線コネクタ 850"/>
        <xdr:cNvCxnSpPr/>
      </xdr:nvCxnSpPr>
      <xdr:spPr>
        <a:xfrm>
          <a:off x="22072600" y="1221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145163</xdr:rowOff>
    </xdr:from>
    <xdr:to>
      <xdr:col>116</xdr:col>
      <xdr:colOff>63500</xdr:colOff>
      <xdr:row>76</xdr:row>
      <xdr:rowOff>158052</xdr:rowOff>
    </xdr:to>
    <xdr:cxnSp macro="">
      <xdr:nvCxnSpPr>
        <xdr:cNvPr id="852" name="直線コネクタ 851"/>
        <xdr:cNvCxnSpPr/>
      </xdr:nvCxnSpPr>
      <xdr:spPr>
        <a:xfrm flipV="1">
          <a:off x="21323300" y="13175363"/>
          <a:ext cx="8382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102622</xdr:rowOff>
    </xdr:from>
    <xdr:ext cx="599010" cy="259045"/>
    <xdr:sp macro="" textlink="">
      <xdr:nvSpPr>
        <xdr:cNvPr id="853" name="繰出金平均値テキスト"/>
        <xdr:cNvSpPr txBox="1"/>
      </xdr:nvSpPr>
      <xdr:spPr>
        <a:xfrm>
          <a:off x="22212300" y="12961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79744</xdr:rowOff>
    </xdr:from>
    <xdr:to>
      <xdr:col>116</xdr:col>
      <xdr:colOff>114300</xdr:colOff>
      <xdr:row>77</xdr:row>
      <xdr:rowOff>9894</xdr:rowOff>
    </xdr:to>
    <xdr:sp macro="" textlink="">
      <xdr:nvSpPr>
        <xdr:cNvPr id="854" name="フローチャート: 判断 853"/>
        <xdr:cNvSpPr/>
      </xdr:nvSpPr>
      <xdr:spPr>
        <a:xfrm>
          <a:off x="22110700" y="13109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158052</xdr:rowOff>
    </xdr:from>
    <xdr:to>
      <xdr:col>111</xdr:col>
      <xdr:colOff>177800</xdr:colOff>
      <xdr:row>76</xdr:row>
      <xdr:rowOff>163322</xdr:rowOff>
    </xdr:to>
    <xdr:cxnSp macro="">
      <xdr:nvCxnSpPr>
        <xdr:cNvPr id="855" name="直線コネクタ 854"/>
        <xdr:cNvCxnSpPr/>
      </xdr:nvCxnSpPr>
      <xdr:spPr>
        <a:xfrm flipV="1">
          <a:off x="20434300" y="13188252"/>
          <a:ext cx="889000" cy="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87517</xdr:rowOff>
    </xdr:from>
    <xdr:to>
      <xdr:col>112</xdr:col>
      <xdr:colOff>38100</xdr:colOff>
      <xdr:row>77</xdr:row>
      <xdr:rowOff>17667</xdr:rowOff>
    </xdr:to>
    <xdr:sp macro="" textlink="">
      <xdr:nvSpPr>
        <xdr:cNvPr id="856" name="フローチャート: 判断 855"/>
        <xdr:cNvSpPr/>
      </xdr:nvSpPr>
      <xdr:spPr>
        <a:xfrm>
          <a:off x="21272500" y="1311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34194</xdr:rowOff>
    </xdr:from>
    <xdr:ext cx="599010" cy="259045"/>
    <xdr:sp macro="" textlink="">
      <xdr:nvSpPr>
        <xdr:cNvPr id="857" name="テキスト ボックス 856"/>
        <xdr:cNvSpPr txBox="1"/>
      </xdr:nvSpPr>
      <xdr:spPr>
        <a:xfrm>
          <a:off x="21023795" y="1289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157542</xdr:rowOff>
    </xdr:from>
    <xdr:to>
      <xdr:col>107</xdr:col>
      <xdr:colOff>50800</xdr:colOff>
      <xdr:row>76</xdr:row>
      <xdr:rowOff>163322</xdr:rowOff>
    </xdr:to>
    <xdr:cxnSp macro="">
      <xdr:nvCxnSpPr>
        <xdr:cNvPr id="858" name="直線コネクタ 857"/>
        <xdr:cNvCxnSpPr/>
      </xdr:nvCxnSpPr>
      <xdr:spPr>
        <a:xfrm>
          <a:off x="19545300" y="13187742"/>
          <a:ext cx="889000" cy="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97727</xdr:rowOff>
    </xdr:from>
    <xdr:to>
      <xdr:col>107</xdr:col>
      <xdr:colOff>101600</xdr:colOff>
      <xdr:row>77</xdr:row>
      <xdr:rowOff>27877</xdr:rowOff>
    </xdr:to>
    <xdr:sp macro="" textlink="">
      <xdr:nvSpPr>
        <xdr:cNvPr id="859" name="フローチャート: 判断 858"/>
        <xdr:cNvSpPr/>
      </xdr:nvSpPr>
      <xdr:spPr>
        <a:xfrm>
          <a:off x="20383500" y="1312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44405</xdr:rowOff>
    </xdr:from>
    <xdr:ext cx="599010" cy="259045"/>
    <xdr:sp macro="" textlink="">
      <xdr:nvSpPr>
        <xdr:cNvPr id="860" name="テキスト ボックス 859"/>
        <xdr:cNvSpPr txBox="1"/>
      </xdr:nvSpPr>
      <xdr:spPr>
        <a:xfrm>
          <a:off x="20134795" y="12903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157542</xdr:rowOff>
    </xdr:from>
    <xdr:to>
      <xdr:col>102</xdr:col>
      <xdr:colOff>114300</xdr:colOff>
      <xdr:row>77</xdr:row>
      <xdr:rowOff>32311</xdr:rowOff>
    </xdr:to>
    <xdr:cxnSp macro="">
      <xdr:nvCxnSpPr>
        <xdr:cNvPr id="861" name="直線コネクタ 860"/>
        <xdr:cNvCxnSpPr/>
      </xdr:nvCxnSpPr>
      <xdr:spPr>
        <a:xfrm flipV="1">
          <a:off x="18656300" y="13187742"/>
          <a:ext cx="889000" cy="4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88847</xdr:rowOff>
    </xdr:from>
    <xdr:to>
      <xdr:col>102</xdr:col>
      <xdr:colOff>165100</xdr:colOff>
      <xdr:row>77</xdr:row>
      <xdr:rowOff>18997</xdr:rowOff>
    </xdr:to>
    <xdr:sp macro="" textlink="">
      <xdr:nvSpPr>
        <xdr:cNvPr id="862" name="フローチャート: 判断 861"/>
        <xdr:cNvSpPr/>
      </xdr:nvSpPr>
      <xdr:spPr>
        <a:xfrm>
          <a:off x="194945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35524</xdr:rowOff>
    </xdr:from>
    <xdr:ext cx="599010" cy="259045"/>
    <xdr:sp macro="" textlink="">
      <xdr:nvSpPr>
        <xdr:cNvPr id="863" name="テキスト ボックス 862"/>
        <xdr:cNvSpPr txBox="1"/>
      </xdr:nvSpPr>
      <xdr:spPr>
        <a:xfrm>
          <a:off x="19245795" y="12894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98337</xdr:rowOff>
    </xdr:from>
    <xdr:to>
      <xdr:col>98</xdr:col>
      <xdr:colOff>38100</xdr:colOff>
      <xdr:row>77</xdr:row>
      <xdr:rowOff>28487</xdr:rowOff>
    </xdr:to>
    <xdr:sp macro="" textlink="">
      <xdr:nvSpPr>
        <xdr:cNvPr id="864" name="フローチャート: 判断 863"/>
        <xdr:cNvSpPr/>
      </xdr:nvSpPr>
      <xdr:spPr>
        <a:xfrm>
          <a:off x="18605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45014</xdr:rowOff>
    </xdr:from>
    <xdr:ext cx="599010" cy="259045"/>
    <xdr:sp macro="" textlink="">
      <xdr:nvSpPr>
        <xdr:cNvPr id="865" name="テキスト ボックス 864"/>
        <xdr:cNvSpPr txBox="1"/>
      </xdr:nvSpPr>
      <xdr:spPr>
        <a:xfrm>
          <a:off x="18356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94363</xdr:rowOff>
    </xdr:from>
    <xdr:to>
      <xdr:col>116</xdr:col>
      <xdr:colOff>114300</xdr:colOff>
      <xdr:row>77</xdr:row>
      <xdr:rowOff>24513</xdr:rowOff>
    </xdr:to>
    <xdr:sp macro="" textlink="">
      <xdr:nvSpPr>
        <xdr:cNvPr id="871" name="楕円 870"/>
        <xdr:cNvSpPr/>
      </xdr:nvSpPr>
      <xdr:spPr>
        <a:xfrm>
          <a:off x="22110700" y="13124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72790</xdr:rowOff>
    </xdr:from>
    <xdr:ext cx="599010" cy="259045"/>
    <xdr:sp macro="" textlink="">
      <xdr:nvSpPr>
        <xdr:cNvPr id="872" name="繰出金該当値テキスト"/>
        <xdr:cNvSpPr txBox="1"/>
      </xdr:nvSpPr>
      <xdr:spPr>
        <a:xfrm>
          <a:off x="22212300" y="13102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107252</xdr:rowOff>
    </xdr:from>
    <xdr:to>
      <xdr:col>112</xdr:col>
      <xdr:colOff>38100</xdr:colOff>
      <xdr:row>77</xdr:row>
      <xdr:rowOff>37402</xdr:rowOff>
    </xdr:to>
    <xdr:sp macro="" textlink="">
      <xdr:nvSpPr>
        <xdr:cNvPr id="873" name="楕円 872"/>
        <xdr:cNvSpPr/>
      </xdr:nvSpPr>
      <xdr:spPr>
        <a:xfrm>
          <a:off x="21272500" y="1313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28529</xdr:rowOff>
    </xdr:from>
    <xdr:ext cx="599010" cy="259045"/>
    <xdr:sp macro="" textlink="">
      <xdr:nvSpPr>
        <xdr:cNvPr id="874" name="テキスト ボックス 873"/>
        <xdr:cNvSpPr txBox="1"/>
      </xdr:nvSpPr>
      <xdr:spPr>
        <a:xfrm>
          <a:off x="21023795" y="13230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112522</xdr:rowOff>
    </xdr:from>
    <xdr:to>
      <xdr:col>107</xdr:col>
      <xdr:colOff>101600</xdr:colOff>
      <xdr:row>77</xdr:row>
      <xdr:rowOff>42672</xdr:rowOff>
    </xdr:to>
    <xdr:sp macro="" textlink="">
      <xdr:nvSpPr>
        <xdr:cNvPr id="875" name="楕円 874"/>
        <xdr:cNvSpPr/>
      </xdr:nvSpPr>
      <xdr:spPr>
        <a:xfrm>
          <a:off x="20383500" y="131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33799</xdr:rowOff>
    </xdr:from>
    <xdr:ext cx="599010" cy="259045"/>
    <xdr:sp macro="" textlink="">
      <xdr:nvSpPr>
        <xdr:cNvPr id="876" name="テキスト ボックス 875"/>
        <xdr:cNvSpPr txBox="1"/>
      </xdr:nvSpPr>
      <xdr:spPr>
        <a:xfrm>
          <a:off x="20134795" y="13235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106742</xdr:rowOff>
    </xdr:from>
    <xdr:to>
      <xdr:col>102</xdr:col>
      <xdr:colOff>165100</xdr:colOff>
      <xdr:row>77</xdr:row>
      <xdr:rowOff>36892</xdr:rowOff>
    </xdr:to>
    <xdr:sp macro="" textlink="">
      <xdr:nvSpPr>
        <xdr:cNvPr id="877" name="楕円 876"/>
        <xdr:cNvSpPr/>
      </xdr:nvSpPr>
      <xdr:spPr>
        <a:xfrm>
          <a:off x="19494500" y="1313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28019</xdr:rowOff>
    </xdr:from>
    <xdr:ext cx="599010" cy="259045"/>
    <xdr:sp macro="" textlink="">
      <xdr:nvSpPr>
        <xdr:cNvPr id="878" name="テキスト ボックス 877"/>
        <xdr:cNvSpPr txBox="1"/>
      </xdr:nvSpPr>
      <xdr:spPr>
        <a:xfrm>
          <a:off x="19245795" y="13229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152961</xdr:rowOff>
    </xdr:from>
    <xdr:to>
      <xdr:col>98</xdr:col>
      <xdr:colOff>38100</xdr:colOff>
      <xdr:row>77</xdr:row>
      <xdr:rowOff>83111</xdr:rowOff>
    </xdr:to>
    <xdr:sp macro="" textlink="">
      <xdr:nvSpPr>
        <xdr:cNvPr id="879" name="楕円 878"/>
        <xdr:cNvSpPr/>
      </xdr:nvSpPr>
      <xdr:spPr>
        <a:xfrm>
          <a:off x="18605500" y="1318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74238</xdr:rowOff>
    </xdr:from>
    <xdr:ext cx="534377" cy="259045"/>
    <xdr:sp macro="" textlink="">
      <xdr:nvSpPr>
        <xdr:cNvPr id="880" name="テキスト ボックス 879"/>
        <xdr:cNvSpPr txBox="1"/>
      </xdr:nvSpPr>
      <xdr:spPr>
        <a:xfrm>
          <a:off x="18389111" y="13275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1" name="直線コネクタ 890"/>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2" name="テキスト ボックス 891"/>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3" name="直線コネクタ 892"/>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4" name="テキスト ボックス 893"/>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5" name="直線コネクタ 894"/>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6" name="テキスト ボックス 895"/>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7" name="直線コネクタ 896"/>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8" name="テキスト ボックス 897"/>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2" name="直線コネクタ 901"/>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3"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5"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7" name="直線コネクタ 906"/>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8"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9" name="フローチャート: 判断 908"/>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0" name="直線コネクタ 909"/>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1" name="フローチャート: 判断 910"/>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2" name="テキスト ボックス 911"/>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3" name="直線コネクタ 912"/>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89</xdr:row>
      <xdr:rowOff>123189</xdr:rowOff>
    </xdr:from>
    <xdr:to>
      <xdr:col>107</xdr:col>
      <xdr:colOff>101600</xdr:colOff>
      <xdr:row>90</xdr:row>
      <xdr:rowOff>53339</xdr:rowOff>
    </xdr:to>
    <xdr:sp macro="" textlink="">
      <xdr:nvSpPr>
        <xdr:cNvPr id="914" name="フローチャート: 判断 913"/>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88</xdr:row>
      <xdr:rowOff>69866</xdr:rowOff>
    </xdr:from>
    <xdr:ext cx="313932" cy="259045"/>
    <xdr:sp macro="" textlink="">
      <xdr:nvSpPr>
        <xdr:cNvPr id="915" name="テキスト ボックス 914"/>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6" name="直線コネクタ 915"/>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88900</xdr:rowOff>
    </xdr:from>
    <xdr:to>
      <xdr:col>102</xdr:col>
      <xdr:colOff>165100</xdr:colOff>
      <xdr:row>99</xdr:row>
      <xdr:rowOff>19050</xdr:rowOff>
    </xdr:to>
    <xdr:sp macro="" textlink="">
      <xdr:nvSpPr>
        <xdr:cNvPr id="917" name="フローチャート: 判断 916"/>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18" name="テキスト ボックス 917"/>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9" name="フローチャート: 判断 918"/>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20" name="テキスト ボックス 919"/>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6" name="楕円 925"/>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7"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8" name="楕円 927"/>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9" name="テキスト ボックス 928"/>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0" name="楕円 929"/>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31" name="テキスト ボックス 930"/>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2" name="楕円 931"/>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35577</xdr:rowOff>
    </xdr:from>
    <xdr:ext cx="249299" cy="259045"/>
    <xdr:sp macro="" textlink="">
      <xdr:nvSpPr>
        <xdr:cNvPr id="933" name="テキスト ボックス 932"/>
        <xdr:cNvSpPr txBox="1"/>
      </xdr:nvSpPr>
      <xdr:spPr>
        <a:xfrm>
          <a:off x="19420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4" name="楕円 933"/>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5" name="テキスト ボックス 934"/>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　人件費は、当町が町立の高等学校１校と保育所３か所を運営していること</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から、類似団体平均値を上回る状況が続いているが、令和２年度については、</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退職手当組合普通納付負担金の納付特例</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影響</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によって、前年度から減少したものであり、一時的なものであ</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。人口推計に基づく住民１人当たりの職員数とコストについて充分な検証を行ったうえで計画的な定員管理を進めていく。</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補助費等の増は、新型コロナウイルス感染症感染拡大に係る特別定額給付金や町内事業所に対する事業継続支援給付金の交付が主な要因で</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ある。物件費についても新型コロナウイルス感染症の感染予防対策費用やＧＩＧＡスクール構想に基づくタブレットの購入に要する費用の増によって増加したものである。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普通建設事業費</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は、小学校プールの新規整備やＧＩＧＡスクール構想による公立学校情報通</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信ネットワーク環境施設整備事業、老朽施設の長寿命化改修事業により前年度を上回ったものである。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維持補修費は、</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前年度より増加しているものの</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類似団体平均値を</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依然</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下回って</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いる。</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全体的な施設の老朽化が</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当町の課題であり</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今後維持補修費が増大するもの</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と想定しているため、</a:t>
          </a:r>
          <a:r>
            <a:rPr kumimoji="1" lang="ja-JP" altLang="ja-JP" sz="1300" baseline="0">
              <a:solidFill>
                <a:schemeClr val="dk1"/>
              </a:solidFill>
              <a:effectLst/>
              <a:latin typeface="ＭＳ ゴシック" panose="020B0609070205080204" pitchFamily="49" charset="-128"/>
              <a:ea typeface="ＭＳ ゴシック" panose="020B0609070205080204" pitchFamily="49" charset="-128"/>
              <a:cs typeface="+mn-cs"/>
            </a:rPr>
            <a:t>その他の経費とのバランスを取りながら計画的な施設管理と地方債の発行に努めていく。</a:t>
          </a:r>
          <a:endParaRPr kumimoji="1" lang="en-US" altLang="ja-JP" sz="1300" baseline="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北海道えりも町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4,516
4,484
284.00
6,462,055
6,304,252
40,594
2,957,479
4,828,874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6712</xdr:rowOff>
    </xdr:from>
    <xdr:to>
      <xdr:col>24</xdr:col>
      <xdr:colOff>62865</xdr:colOff>
      <xdr:row>38</xdr:row>
      <xdr:rowOff>92818</xdr:rowOff>
    </xdr:to>
    <xdr:cxnSp macro="">
      <xdr:nvCxnSpPr>
        <xdr:cNvPr id="55" name="直線コネクタ 54"/>
        <xdr:cNvCxnSpPr/>
      </xdr:nvCxnSpPr>
      <xdr:spPr>
        <a:xfrm flipV="1">
          <a:off x="4633595" y="5321662"/>
          <a:ext cx="1270" cy="128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96645</xdr:rowOff>
    </xdr:from>
    <xdr:ext cx="469744" cy="259045"/>
    <xdr:sp macro="" textlink="">
      <xdr:nvSpPr>
        <xdr:cNvPr id="56" name="議会費最小値テキスト"/>
        <xdr:cNvSpPr txBox="1"/>
      </xdr:nvSpPr>
      <xdr:spPr>
        <a:xfrm>
          <a:off x="4686300" y="661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92818</xdr:rowOff>
    </xdr:from>
    <xdr:to>
      <xdr:col>24</xdr:col>
      <xdr:colOff>152400</xdr:colOff>
      <xdr:row>38</xdr:row>
      <xdr:rowOff>92818</xdr:rowOff>
    </xdr:to>
    <xdr:cxnSp macro="">
      <xdr:nvCxnSpPr>
        <xdr:cNvPr id="57" name="直線コネクタ 56"/>
        <xdr:cNvCxnSpPr/>
      </xdr:nvCxnSpPr>
      <xdr:spPr>
        <a:xfrm>
          <a:off x="4546600" y="660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124839</xdr:rowOff>
    </xdr:from>
    <xdr:ext cx="534377" cy="259045"/>
    <xdr:sp macro="" textlink="">
      <xdr:nvSpPr>
        <xdr:cNvPr id="58" name="議会費最大値テキスト"/>
        <xdr:cNvSpPr txBox="1"/>
      </xdr:nvSpPr>
      <xdr:spPr>
        <a:xfrm>
          <a:off x="4686300" y="5096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73,981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6712</xdr:rowOff>
    </xdr:from>
    <xdr:to>
      <xdr:col>24</xdr:col>
      <xdr:colOff>152400</xdr:colOff>
      <xdr:row>31</xdr:row>
      <xdr:rowOff>6712</xdr:rowOff>
    </xdr:to>
    <xdr:cxnSp macro="">
      <xdr:nvCxnSpPr>
        <xdr:cNvPr id="59" name="直線コネクタ 58"/>
        <xdr:cNvCxnSpPr/>
      </xdr:nvCxnSpPr>
      <xdr:spPr>
        <a:xfrm>
          <a:off x="4546600" y="5321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143682</xdr:rowOff>
    </xdr:from>
    <xdr:to>
      <xdr:col>24</xdr:col>
      <xdr:colOff>63500</xdr:colOff>
      <xdr:row>37</xdr:row>
      <xdr:rowOff>147606</xdr:rowOff>
    </xdr:to>
    <xdr:cxnSp macro="">
      <xdr:nvCxnSpPr>
        <xdr:cNvPr id="60" name="直線コネクタ 59"/>
        <xdr:cNvCxnSpPr/>
      </xdr:nvCxnSpPr>
      <xdr:spPr>
        <a:xfrm>
          <a:off x="3797300" y="6487332"/>
          <a:ext cx="838200" cy="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32338</xdr:rowOff>
    </xdr:from>
    <xdr:ext cx="534377" cy="259045"/>
    <xdr:sp macro="" textlink="">
      <xdr:nvSpPr>
        <xdr:cNvPr id="61" name="議会費平均値テキスト"/>
        <xdr:cNvSpPr txBox="1"/>
      </xdr:nvSpPr>
      <xdr:spPr>
        <a:xfrm>
          <a:off x="4686300" y="6204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9461</xdr:rowOff>
    </xdr:from>
    <xdr:to>
      <xdr:col>24</xdr:col>
      <xdr:colOff>114300</xdr:colOff>
      <xdr:row>37</xdr:row>
      <xdr:rowOff>111061</xdr:rowOff>
    </xdr:to>
    <xdr:sp macro="" textlink="">
      <xdr:nvSpPr>
        <xdr:cNvPr id="62" name="フローチャート: 判断 61"/>
        <xdr:cNvSpPr/>
      </xdr:nvSpPr>
      <xdr:spPr>
        <a:xfrm>
          <a:off x="45847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143682</xdr:rowOff>
    </xdr:from>
    <xdr:to>
      <xdr:col>19</xdr:col>
      <xdr:colOff>177800</xdr:colOff>
      <xdr:row>37</xdr:row>
      <xdr:rowOff>148482</xdr:rowOff>
    </xdr:to>
    <xdr:cxnSp macro="">
      <xdr:nvCxnSpPr>
        <xdr:cNvPr id="63" name="直線コネクタ 62"/>
        <xdr:cNvCxnSpPr/>
      </xdr:nvCxnSpPr>
      <xdr:spPr>
        <a:xfrm flipV="1">
          <a:off x="2908300" y="6487332"/>
          <a:ext cx="8890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170129</xdr:rowOff>
    </xdr:from>
    <xdr:to>
      <xdr:col>20</xdr:col>
      <xdr:colOff>38100</xdr:colOff>
      <xdr:row>37</xdr:row>
      <xdr:rowOff>100279</xdr:rowOff>
    </xdr:to>
    <xdr:sp macro="" textlink="">
      <xdr:nvSpPr>
        <xdr:cNvPr id="64" name="フローチャート: 判断 63"/>
        <xdr:cNvSpPr/>
      </xdr:nvSpPr>
      <xdr:spPr>
        <a:xfrm>
          <a:off x="3746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116806</xdr:rowOff>
    </xdr:from>
    <xdr:ext cx="534377" cy="259045"/>
    <xdr:sp macro="" textlink="">
      <xdr:nvSpPr>
        <xdr:cNvPr id="65" name="テキスト ボックス 64"/>
        <xdr:cNvSpPr txBox="1"/>
      </xdr:nvSpPr>
      <xdr:spPr>
        <a:xfrm>
          <a:off x="3530111" y="6117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148482</xdr:rowOff>
    </xdr:from>
    <xdr:to>
      <xdr:col>15</xdr:col>
      <xdr:colOff>50800</xdr:colOff>
      <xdr:row>37</xdr:row>
      <xdr:rowOff>155950</xdr:rowOff>
    </xdr:to>
    <xdr:cxnSp macro="">
      <xdr:nvCxnSpPr>
        <xdr:cNvPr id="66" name="直線コネクタ 65"/>
        <xdr:cNvCxnSpPr/>
      </xdr:nvCxnSpPr>
      <xdr:spPr>
        <a:xfrm flipV="1">
          <a:off x="2019300" y="6492132"/>
          <a:ext cx="889000" cy="7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5252</xdr:rowOff>
    </xdr:from>
    <xdr:to>
      <xdr:col>15</xdr:col>
      <xdr:colOff>101600</xdr:colOff>
      <xdr:row>37</xdr:row>
      <xdr:rowOff>106852</xdr:rowOff>
    </xdr:to>
    <xdr:sp macro="" textlink="">
      <xdr:nvSpPr>
        <xdr:cNvPr id="67" name="フローチャート: 判断 66"/>
        <xdr:cNvSpPr/>
      </xdr:nvSpPr>
      <xdr:spPr>
        <a:xfrm>
          <a:off x="2857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123379</xdr:rowOff>
    </xdr:from>
    <xdr:ext cx="534377" cy="259045"/>
    <xdr:sp macro="" textlink="">
      <xdr:nvSpPr>
        <xdr:cNvPr id="68" name="テキスト ボックス 67"/>
        <xdr:cNvSpPr txBox="1"/>
      </xdr:nvSpPr>
      <xdr:spPr>
        <a:xfrm>
          <a:off x="2641111" y="6124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155473</xdr:rowOff>
    </xdr:from>
    <xdr:to>
      <xdr:col>10</xdr:col>
      <xdr:colOff>114300</xdr:colOff>
      <xdr:row>37</xdr:row>
      <xdr:rowOff>155950</xdr:rowOff>
    </xdr:to>
    <xdr:cxnSp macro="">
      <xdr:nvCxnSpPr>
        <xdr:cNvPr id="69" name="直線コネクタ 68"/>
        <xdr:cNvCxnSpPr/>
      </xdr:nvCxnSpPr>
      <xdr:spPr>
        <a:xfrm>
          <a:off x="1130300" y="6499123"/>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2984</xdr:rowOff>
    </xdr:from>
    <xdr:to>
      <xdr:col>10</xdr:col>
      <xdr:colOff>165100</xdr:colOff>
      <xdr:row>37</xdr:row>
      <xdr:rowOff>104584</xdr:rowOff>
    </xdr:to>
    <xdr:sp macro="" textlink="">
      <xdr:nvSpPr>
        <xdr:cNvPr id="70" name="フローチャート: 判断 69"/>
        <xdr:cNvSpPr/>
      </xdr:nvSpPr>
      <xdr:spPr>
        <a:xfrm>
          <a:off x="1968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121111</xdr:rowOff>
    </xdr:from>
    <xdr:ext cx="534377" cy="259045"/>
    <xdr:sp macro="" textlink="">
      <xdr:nvSpPr>
        <xdr:cNvPr id="71" name="テキスト ボックス 70"/>
        <xdr:cNvSpPr txBox="1"/>
      </xdr:nvSpPr>
      <xdr:spPr>
        <a:xfrm>
          <a:off x="1752111" y="612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3270</xdr:rowOff>
    </xdr:from>
    <xdr:to>
      <xdr:col>6</xdr:col>
      <xdr:colOff>38100</xdr:colOff>
      <xdr:row>37</xdr:row>
      <xdr:rowOff>104870</xdr:rowOff>
    </xdr:to>
    <xdr:sp macro="" textlink="">
      <xdr:nvSpPr>
        <xdr:cNvPr id="72" name="フローチャート: 判断 71"/>
        <xdr:cNvSpPr/>
      </xdr:nvSpPr>
      <xdr:spPr>
        <a:xfrm>
          <a:off x="1079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121397</xdr:rowOff>
    </xdr:from>
    <xdr:ext cx="534377" cy="259045"/>
    <xdr:sp macro="" textlink="">
      <xdr:nvSpPr>
        <xdr:cNvPr id="73" name="テキスト ボックス 72"/>
        <xdr:cNvSpPr txBox="1"/>
      </xdr:nvSpPr>
      <xdr:spPr>
        <a:xfrm>
          <a:off x="863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96806</xdr:rowOff>
    </xdr:from>
    <xdr:to>
      <xdr:col>24</xdr:col>
      <xdr:colOff>114300</xdr:colOff>
      <xdr:row>38</xdr:row>
      <xdr:rowOff>26956</xdr:rowOff>
    </xdr:to>
    <xdr:sp macro="" textlink="">
      <xdr:nvSpPr>
        <xdr:cNvPr id="79" name="楕円 78"/>
        <xdr:cNvSpPr/>
      </xdr:nvSpPr>
      <xdr:spPr>
        <a:xfrm>
          <a:off x="4584700" y="6440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11733</xdr:rowOff>
    </xdr:from>
    <xdr:ext cx="534377" cy="259045"/>
    <xdr:sp macro="" textlink="">
      <xdr:nvSpPr>
        <xdr:cNvPr id="80" name="議会費該当値テキスト"/>
        <xdr:cNvSpPr txBox="1"/>
      </xdr:nvSpPr>
      <xdr:spPr>
        <a:xfrm>
          <a:off x="4686300" y="635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92882</xdr:rowOff>
    </xdr:from>
    <xdr:to>
      <xdr:col>20</xdr:col>
      <xdr:colOff>38100</xdr:colOff>
      <xdr:row>38</xdr:row>
      <xdr:rowOff>23031</xdr:rowOff>
    </xdr:to>
    <xdr:sp macro="" textlink="">
      <xdr:nvSpPr>
        <xdr:cNvPr id="81" name="楕円 80"/>
        <xdr:cNvSpPr/>
      </xdr:nvSpPr>
      <xdr:spPr>
        <a:xfrm>
          <a:off x="3746500" y="64365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14158</xdr:rowOff>
    </xdr:from>
    <xdr:ext cx="534377" cy="259045"/>
    <xdr:sp macro="" textlink="">
      <xdr:nvSpPr>
        <xdr:cNvPr id="82" name="テキスト ボックス 81"/>
        <xdr:cNvSpPr txBox="1"/>
      </xdr:nvSpPr>
      <xdr:spPr>
        <a:xfrm>
          <a:off x="3530111" y="652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97682</xdr:rowOff>
    </xdr:from>
    <xdr:to>
      <xdr:col>15</xdr:col>
      <xdr:colOff>101600</xdr:colOff>
      <xdr:row>38</xdr:row>
      <xdr:rowOff>27832</xdr:rowOff>
    </xdr:to>
    <xdr:sp macro="" textlink="">
      <xdr:nvSpPr>
        <xdr:cNvPr id="83" name="楕円 82"/>
        <xdr:cNvSpPr/>
      </xdr:nvSpPr>
      <xdr:spPr>
        <a:xfrm>
          <a:off x="2857500" y="6441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18959</xdr:rowOff>
    </xdr:from>
    <xdr:ext cx="534377" cy="259045"/>
    <xdr:sp macro="" textlink="">
      <xdr:nvSpPr>
        <xdr:cNvPr id="84" name="テキスト ボックス 83"/>
        <xdr:cNvSpPr txBox="1"/>
      </xdr:nvSpPr>
      <xdr:spPr>
        <a:xfrm>
          <a:off x="2641111" y="65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105150</xdr:rowOff>
    </xdr:from>
    <xdr:to>
      <xdr:col>10</xdr:col>
      <xdr:colOff>165100</xdr:colOff>
      <xdr:row>38</xdr:row>
      <xdr:rowOff>35300</xdr:rowOff>
    </xdr:to>
    <xdr:sp macro="" textlink="">
      <xdr:nvSpPr>
        <xdr:cNvPr id="85" name="楕円 84"/>
        <xdr:cNvSpPr/>
      </xdr:nvSpPr>
      <xdr:spPr>
        <a:xfrm>
          <a:off x="1968500" y="6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26426</xdr:rowOff>
    </xdr:from>
    <xdr:ext cx="534377" cy="259045"/>
    <xdr:sp macro="" textlink="">
      <xdr:nvSpPr>
        <xdr:cNvPr id="86" name="テキスト ボックス 85"/>
        <xdr:cNvSpPr txBox="1"/>
      </xdr:nvSpPr>
      <xdr:spPr>
        <a:xfrm>
          <a:off x="1752111" y="654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104673</xdr:rowOff>
    </xdr:from>
    <xdr:to>
      <xdr:col>6</xdr:col>
      <xdr:colOff>38100</xdr:colOff>
      <xdr:row>38</xdr:row>
      <xdr:rowOff>34823</xdr:rowOff>
    </xdr:to>
    <xdr:sp macro="" textlink="">
      <xdr:nvSpPr>
        <xdr:cNvPr id="87" name="楕円 86"/>
        <xdr:cNvSpPr/>
      </xdr:nvSpPr>
      <xdr:spPr>
        <a:xfrm>
          <a:off x="1079500" y="644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25950</xdr:rowOff>
    </xdr:from>
    <xdr:ext cx="534377" cy="259045"/>
    <xdr:sp macro="" textlink="">
      <xdr:nvSpPr>
        <xdr:cNvPr id="88" name="テキスト ボックス 87"/>
        <xdr:cNvSpPr txBox="1"/>
      </xdr:nvSpPr>
      <xdr:spPr>
        <a:xfrm>
          <a:off x="863111" y="654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76202</xdr:rowOff>
    </xdr:from>
    <xdr:to>
      <xdr:col>24</xdr:col>
      <xdr:colOff>62865</xdr:colOff>
      <xdr:row>58</xdr:row>
      <xdr:rowOff>54906</xdr:rowOff>
    </xdr:to>
    <xdr:cxnSp macro="">
      <xdr:nvCxnSpPr>
        <xdr:cNvPr id="110" name="直線コネクタ 109"/>
        <xdr:cNvCxnSpPr/>
      </xdr:nvCxnSpPr>
      <xdr:spPr>
        <a:xfrm flipV="1">
          <a:off x="4633595" y="8648702"/>
          <a:ext cx="1270" cy="1350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58733</xdr:rowOff>
    </xdr:from>
    <xdr:ext cx="599010" cy="259045"/>
    <xdr:sp macro="" textlink="">
      <xdr:nvSpPr>
        <xdr:cNvPr id="111" name="総務費最小値テキスト"/>
        <xdr:cNvSpPr txBox="1"/>
      </xdr:nvSpPr>
      <xdr:spPr>
        <a:xfrm>
          <a:off x="4686300" y="100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54906</xdr:rowOff>
    </xdr:from>
    <xdr:to>
      <xdr:col>24</xdr:col>
      <xdr:colOff>152400</xdr:colOff>
      <xdr:row>58</xdr:row>
      <xdr:rowOff>54906</xdr:rowOff>
    </xdr:to>
    <xdr:cxnSp macro="">
      <xdr:nvCxnSpPr>
        <xdr:cNvPr id="112" name="直線コネクタ 111"/>
        <xdr:cNvCxnSpPr/>
      </xdr:nvCxnSpPr>
      <xdr:spPr>
        <a:xfrm>
          <a:off x="4546600" y="9999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22879</xdr:rowOff>
    </xdr:from>
    <xdr:ext cx="690189" cy="259045"/>
    <xdr:sp macro="" textlink="">
      <xdr:nvSpPr>
        <xdr:cNvPr id="113" name="総務費最大値テキスト"/>
        <xdr:cNvSpPr txBox="1"/>
      </xdr:nvSpPr>
      <xdr:spPr>
        <a:xfrm>
          <a:off x="4686300" y="842392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3,138,883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76202</xdr:rowOff>
    </xdr:from>
    <xdr:to>
      <xdr:col>24</xdr:col>
      <xdr:colOff>152400</xdr:colOff>
      <xdr:row>50</xdr:row>
      <xdr:rowOff>76202</xdr:rowOff>
    </xdr:to>
    <xdr:cxnSp macro="">
      <xdr:nvCxnSpPr>
        <xdr:cNvPr id="114" name="直線コネクタ 113"/>
        <xdr:cNvCxnSpPr/>
      </xdr:nvCxnSpPr>
      <xdr:spPr>
        <a:xfrm>
          <a:off x="4546600" y="8648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109465</xdr:rowOff>
    </xdr:from>
    <xdr:to>
      <xdr:col>24</xdr:col>
      <xdr:colOff>63500</xdr:colOff>
      <xdr:row>57</xdr:row>
      <xdr:rowOff>156671</xdr:rowOff>
    </xdr:to>
    <xdr:cxnSp macro="">
      <xdr:nvCxnSpPr>
        <xdr:cNvPr id="115" name="直線コネクタ 114"/>
        <xdr:cNvCxnSpPr/>
      </xdr:nvCxnSpPr>
      <xdr:spPr>
        <a:xfrm flipV="1">
          <a:off x="3797300" y="9882115"/>
          <a:ext cx="838200" cy="47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46345</xdr:rowOff>
    </xdr:from>
    <xdr:ext cx="599010" cy="259045"/>
    <xdr:sp macro="" textlink="">
      <xdr:nvSpPr>
        <xdr:cNvPr id="116" name="総務費平均値テキスト"/>
        <xdr:cNvSpPr txBox="1"/>
      </xdr:nvSpPr>
      <xdr:spPr>
        <a:xfrm>
          <a:off x="4686300" y="98189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67918</xdr:rowOff>
    </xdr:from>
    <xdr:to>
      <xdr:col>24</xdr:col>
      <xdr:colOff>114300</xdr:colOff>
      <xdr:row>57</xdr:row>
      <xdr:rowOff>169518</xdr:rowOff>
    </xdr:to>
    <xdr:sp macro="" textlink="">
      <xdr:nvSpPr>
        <xdr:cNvPr id="117" name="フローチャート: 判断 116"/>
        <xdr:cNvSpPr/>
      </xdr:nvSpPr>
      <xdr:spPr>
        <a:xfrm>
          <a:off x="4584700" y="98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156671</xdr:rowOff>
    </xdr:from>
    <xdr:to>
      <xdr:col>19</xdr:col>
      <xdr:colOff>177800</xdr:colOff>
      <xdr:row>58</xdr:row>
      <xdr:rowOff>60437</xdr:rowOff>
    </xdr:to>
    <xdr:cxnSp macro="">
      <xdr:nvCxnSpPr>
        <xdr:cNvPr id="118" name="直線コネクタ 117"/>
        <xdr:cNvCxnSpPr/>
      </xdr:nvCxnSpPr>
      <xdr:spPr>
        <a:xfrm flipV="1">
          <a:off x="2908300" y="9929321"/>
          <a:ext cx="889000" cy="75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130863</xdr:rowOff>
    </xdr:from>
    <xdr:to>
      <xdr:col>20</xdr:col>
      <xdr:colOff>38100</xdr:colOff>
      <xdr:row>58</xdr:row>
      <xdr:rowOff>61013</xdr:rowOff>
    </xdr:to>
    <xdr:sp macro="" textlink="">
      <xdr:nvSpPr>
        <xdr:cNvPr id="119" name="フローチャート: 判断 118"/>
        <xdr:cNvSpPr/>
      </xdr:nvSpPr>
      <xdr:spPr>
        <a:xfrm>
          <a:off x="3746500" y="990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52140</xdr:rowOff>
    </xdr:from>
    <xdr:ext cx="599010" cy="259045"/>
    <xdr:sp macro="" textlink="">
      <xdr:nvSpPr>
        <xdr:cNvPr id="120" name="テキスト ボックス 119"/>
        <xdr:cNvSpPr txBox="1"/>
      </xdr:nvSpPr>
      <xdr:spPr>
        <a:xfrm>
          <a:off x="3497795" y="9996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31489</xdr:rowOff>
    </xdr:from>
    <xdr:to>
      <xdr:col>15</xdr:col>
      <xdr:colOff>50800</xdr:colOff>
      <xdr:row>58</xdr:row>
      <xdr:rowOff>60437</xdr:rowOff>
    </xdr:to>
    <xdr:cxnSp macro="">
      <xdr:nvCxnSpPr>
        <xdr:cNvPr id="121" name="直線コネクタ 120"/>
        <xdr:cNvCxnSpPr/>
      </xdr:nvCxnSpPr>
      <xdr:spPr>
        <a:xfrm>
          <a:off x="2019300" y="9975589"/>
          <a:ext cx="889000" cy="28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131283</xdr:rowOff>
    </xdr:from>
    <xdr:to>
      <xdr:col>15</xdr:col>
      <xdr:colOff>101600</xdr:colOff>
      <xdr:row>58</xdr:row>
      <xdr:rowOff>61433</xdr:rowOff>
    </xdr:to>
    <xdr:sp macro="" textlink="">
      <xdr:nvSpPr>
        <xdr:cNvPr id="122" name="フローチャート: 判断 121"/>
        <xdr:cNvSpPr/>
      </xdr:nvSpPr>
      <xdr:spPr>
        <a:xfrm>
          <a:off x="2857500" y="9903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77960</xdr:rowOff>
    </xdr:from>
    <xdr:ext cx="599010" cy="259045"/>
    <xdr:sp macro="" textlink="">
      <xdr:nvSpPr>
        <xdr:cNvPr id="123" name="テキスト ボックス 122"/>
        <xdr:cNvSpPr txBox="1"/>
      </xdr:nvSpPr>
      <xdr:spPr>
        <a:xfrm>
          <a:off x="2608795" y="9679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31489</xdr:rowOff>
    </xdr:from>
    <xdr:to>
      <xdr:col>10</xdr:col>
      <xdr:colOff>114300</xdr:colOff>
      <xdr:row>58</xdr:row>
      <xdr:rowOff>36029</xdr:rowOff>
    </xdr:to>
    <xdr:cxnSp macro="">
      <xdr:nvCxnSpPr>
        <xdr:cNvPr id="124" name="直線コネクタ 123"/>
        <xdr:cNvCxnSpPr/>
      </xdr:nvCxnSpPr>
      <xdr:spPr>
        <a:xfrm flipV="1">
          <a:off x="1130300" y="9975589"/>
          <a:ext cx="889000" cy="4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130604</xdr:rowOff>
    </xdr:from>
    <xdr:to>
      <xdr:col>10</xdr:col>
      <xdr:colOff>165100</xdr:colOff>
      <xdr:row>58</xdr:row>
      <xdr:rowOff>60754</xdr:rowOff>
    </xdr:to>
    <xdr:sp macro="" textlink="">
      <xdr:nvSpPr>
        <xdr:cNvPr id="125" name="フローチャート: 判断 124"/>
        <xdr:cNvSpPr/>
      </xdr:nvSpPr>
      <xdr:spPr>
        <a:xfrm>
          <a:off x="19685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77281</xdr:rowOff>
    </xdr:from>
    <xdr:ext cx="599010" cy="259045"/>
    <xdr:sp macro="" textlink="">
      <xdr:nvSpPr>
        <xdr:cNvPr id="126" name="テキスト ボックス 125"/>
        <xdr:cNvSpPr txBox="1"/>
      </xdr:nvSpPr>
      <xdr:spPr>
        <a:xfrm>
          <a:off x="1719795" y="967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138298</xdr:rowOff>
    </xdr:from>
    <xdr:to>
      <xdr:col>6</xdr:col>
      <xdr:colOff>38100</xdr:colOff>
      <xdr:row>58</xdr:row>
      <xdr:rowOff>68448</xdr:rowOff>
    </xdr:to>
    <xdr:sp macro="" textlink="">
      <xdr:nvSpPr>
        <xdr:cNvPr id="127" name="フローチャート: 判断 126"/>
        <xdr:cNvSpPr/>
      </xdr:nvSpPr>
      <xdr:spPr>
        <a:xfrm>
          <a:off x="1079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84975</xdr:rowOff>
    </xdr:from>
    <xdr:ext cx="599010" cy="259045"/>
    <xdr:sp macro="" textlink="">
      <xdr:nvSpPr>
        <xdr:cNvPr id="128" name="テキスト ボックス 127"/>
        <xdr:cNvSpPr txBox="1"/>
      </xdr:nvSpPr>
      <xdr:spPr>
        <a:xfrm>
          <a:off x="830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58665</xdr:rowOff>
    </xdr:from>
    <xdr:to>
      <xdr:col>24</xdr:col>
      <xdr:colOff>114300</xdr:colOff>
      <xdr:row>57</xdr:row>
      <xdr:rowOff>160265</xdr:rowOff>
    </xdr:to>
    <xdr:sp macro="" textlink="">
      <xdr:nvSpPr>
        <xdr:cNvPr id="134" name="楕円 133"/>
        <xdr:cNvSpPr/>
      </xdr:nvSpPr>
      <xdr:spPr>
        <a:xfrm>
          <a:off x="4584700" y="983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18042</xdr:rowOff>
    </xdr:from>
    <xdr:ext cx="599010" cy="259045"/>
    <xdr:sp macro="" textlink="">
      <xdr:nvSpPr>
        <xdr:cNvPr id="135" name="総務費該当値テキスト"/>
        <xdr:cNvSpPr txBox="1"/>
      </xdr:nvSpPr>
      <xdr:spPr>
        <a:xfrm>
          <a:off x="4686300" y="9619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105871</xdr:rowOff>
    </xdr:from>
    <xdr:to>
      <xdr:col>20</xdr:col>
      <xdr:colOff>38100</xdr:colOff>
      <xdr:row>58</xdr:row>
      <xdr:rowOff>36021</xdr:rowOff>
    </xdr:to>
    <xdr:sp macro="" textlink="">
      <xdr:nvSpPr>
        <xdr:cNvPr id="136" name="楕円 135"/>
        <xdr:cNvSpPr/>
      </xdr:nvSpPr>
      <xdr:spPr>
        <a:xfrm>
          <a:off x="3746500" y="9878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52548</xdr:rowOff>
    </xdr:from>
    <xdr:ext cx="599010" cy="259045"/>
    <xdr:sp macro="" textlink="">
      <xdr:nvSpPr>
        <xdr:cNvPr id="137" name="テキスト ボックス 136"/>
        <xdr:cNvSpPr txBox="1"/>
      </xdr:nvSpPr>
      <xdr:spPr>
        <a:xfrm>
          <a:off x="3497795" y="9653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9637</xdr:rowOff>
    </xdr:from>
    <xdr:to>
      <xdr:col>15</xdr:col>
      <xdr:colOff>101600</xdr:colOff>
      <xdr:row>58</xdr:row>
      <xdr:rowOff>111237</xdr:rowOff>
    </xdr:to>
    <xdr:sp macro="" textlink="">
      <xdr:nvSpPr>
        <xdr:cNvPr id="138" name="楕円 137"/>
        <xdr:cNvSpPr/>
      </xdr:nvSpPr>
      <xdr:spPr>
        <a:xfrm>
          <a:off x="2857500" y="995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102364</xdr:rowOff>
    </xdr:from>
    <xdr:ext cx="599010" cy="259045"/>
    <xdr:sp macro="" textlink="">
      <xdr:nvSpPr>
        <xdr:cNvPr id="139" name="テキスト ボックス 138"/>
        <xdr:cNvSpPr txBox="1"/>
      </xdr:nvSpPr>
      <xdr:spPr>
        <a:xfrm>
          <a:off x="2608795" y="10046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152139</xdr:rowOff>
    </xdr:from>
    <xdr:to>
      <xdr:col>10</xdr:col>
      <xdr:colOff>165100</xdr:colOff>
      <xdr:row>58</xdr:row>
      <xdr:rowOff>82289</xdr:rowOff>
    </xdr:to>
    <xdr:sp macro="" textlink="">
      <xdr:nvSpPr>
        <xdr:cNvPr id="140" name="楕円 139"/>
        <xdr:cNvSpPr/>
      </xdr:nvSpPr>
      <xdr:spPr>
        <a:xfrm>
          <a:off x="1968500" y="992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73416</xdr:rowOff>
    </xdr:from>
    <xdr:ext cx="599010" cy="259045"/>
    <xdr:sp macro="" textlink="">
      <xdr:nvSpPr>
        <xdr:cNvPr id="141" name="テキスト ボックス 140"/>
        <xdr:cNvSpPr txBox="1"/>
      </xdr:nvSpPr>
      <xdr:spPr>
        <a:xfrm>
          <a:off x="1719795" y="10017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156679</xdr:rowOff>
    </xdr:from>
    <xdr:to>
      <xdr:col>6</xdr:col>
      <xdr:colOff>38100</xdr:colOff>
      <xdr:row>58</xdr:row>
      <xdr:rowOff>86829</xdr:rowOff>
    </xdr:to>
    <xdr:sp macro="" textlink="">
      <xdr:nvSpPr>
        <xdr:cNvPr id="142" name="楕円 141"/>
        <xdr:cNvSpPr/>
      </xdr:nvSpPr>
      <xdr:spPr>
        <a:xfrm>
          <a:off x="1079500" y="992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77956</xdr:rowOff>
    </xdr:from>
    <xdr:ext cx="599010" cy="259045"/>
    <xdr:sp macro="" textlink="">
      <xdr:nvSpPr>
        <xdr:cNvPr id="143" name="テキスト ボックス 142"/>
        <xdr:cNvSpPr txBox="1"/>
      </xdr:nvSpPr>
      <xdr:spPr>
        <a:xfrm>
          <a:off x="830795" y="1002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5" name="テキスト ボックス 164"/>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78590</xdr:rowOff>
    </xdr:from>
    <xdr:to>
      <xdr:col>24</xdr:col>
      <xdr:colOff>62865</xdr:colOff>
      <xdr:row>77</xdr:row>
      <xdr:rowOff>151279</xdr:rowOff>
    </xdr:to>
    <xdr:cxnSp macro="">
      <xdr:nvCxnSpPr>
        <xdr:cNvPr id="167" name="直線コネクタ 166"/>
        <xdr:cNvCxnSpPr/>
      </xdr:nvCxnSpPr>
      <xdr:spPr>
        <a:xfrm flipV="1">
          <a:off x="4633595" y="12251540"/>
          <a:ext cx="1270" cy="1101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155106</xdr:rowOff>
    </xdr:from>
    <xdr:ext cx="599010" cy="259045"/>
    <xdr:sp macro="" textlink="">
      <xdr:nvSpPr>
        <xdr:cNvPr id="168" name="民生費最小値テキスト"/>
        <xdr:cNvSpPr txBox="1"/>
      </xdr:nvSpPr>
      <xdr:spPr>
        <a:xfrm>
          <a:off x="4686300" y="1335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151279</xdr:rowOff>
    </xdr:from>
    <xdr:to>
      <xdr:col>24</xdr:col>
      <xdr:colOff>152400</xdr:colOff>
      <xdr:row>77</xdr:row>
      <xdr:rowOff>151279</xdr:rowOff>
    </xdr:to>
    <xdr:cxnSp macro="">
      <xdr:nvCxnSpPr>
        <xdr:cNvPr id="169" name="直線コネクタ 168"/>
        <xdr:cNvCxnSpPr/>
      </xdr:nvCxnSpPr>
      <xdr:spPr>
        <a:xfrm>
          <a:off x="4546600" y="13352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25267</xdr:rowOff>
    </xdr:from>
    <xdr:ext cx="599010" cy="259045"/>
    <xdr:sp macro="" textlink="">
      <xdr:nvSpPr>
        <xdr:cNvPr id="170" name="民生費最大値テキスト"/>
        <xdr:cNvSpPr txBox="1"/>
      </xdr:nvSpPr>
      <xdr:spPr>
        <a:xfrm>
          <a:off x="4686300" y="1202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702,079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78590</xdr:rowOff>
    </xdr:from>
    <xdr:to>
      <xdr:col>24</xdr:col>
      <xdr:colOff>152400</xdr:colOff>
      <xdr:row>71</xdr:row>
      <xdr:rowOff>78590</xdr:rowOff>
    </xdr:to>
    <xdr:cxnSp macro="">
      <xdr:nvCxnSpPr>
        <xdr:cNvPr id="171" name="直線コネクタ 170"/>
        <xdr:cNvCxnSpPr/>
      </xdr:nvCxnSpPr>
      <xdr:spPr>
        <a:xfrm>
          <a:off x="4546600" y="1225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14999</xdr:rowOff>
    </xdr:from>
    <xdr:to>
      <xdr:col>24</xdr:col>
      <xdr:colOff>63500</xdr:colOff>
      <xdr:row>77</xdr:row>
      <xdr:rowOff>38678</xdr:rowOff>
    </xdr:to>
    <xdr:cxnSp macro="">
      <xdr:nvCxnSpPr>
        <xdr:cNvPr id="172" name="直線コネクタ 171"/>
        <xdr:cNvCxnSpPr/>
      </xdr:nvCxnSpPr>
      <xdr:spPr>
        <a:xfrm flipV="1">
          <a:off x="3797300" y="13216649"/>
          <a:ext cx="838200" cy="23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82304</xdr:rowOff>
    </xdr:from>
    <xdr:ext cx="599010" cy="259045"/>
    <xdr:sp macro="" textlink="">
      <xdr:nvSpPr>
        <xdr:cNvPr id="173" name="民生費平均値テキスト"/>
        <xdr:cNvSpPr txBox="1"/>
      </xdr:nvSpPr>
      <xdr:spPr>
        <a:xfrm>
          <a:off x="4686300" y="129410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59427</xdr:rowOff>
    </xdr:from>
    <xdr:to>
      <xdr:col>24</xdr:col>
      <xdr:colOff>114300</xdr:colOff>
      <xdr:row>76</xdr:row>
      <xdr:rowOff>161027</xdr:rowOff>
    </xdr:to>
    <xdr:sp macro="" textlink="">
      <xdr:nvSpPr>
        <xdr:cNvPr id="174" name="フローチャート: 判断 173"/>
        <xdr:cNvSpPr/>
      </xdr:nvSpPr>
      <xdr:spPr>
        <a:xfrm>
          <a:off x="4584700" y="1308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29017</xdr:rowOff>
    </xdr:from>
    <xdr:to>
      <xdr:col>19</xdr:col>
      <xdr:colOff>177800</xdr:colOff>
      <xdr:row>77</xdr:row>
      <xdr:rowOff>38678</xdr:rowOff>
    </xdr:to>
    <xdr:cxnSp macro="">
      <xdr:nvCxnSpPr>
        <xdr:cNvPr id="175" name="直線コネクタ 174"/>
        <xdr:cNvCxnSpPr/>
      </xdr:nvCxnSpPr>
      <xdr:spPr>
        <a:xfrm>
          <a:off x="2908300" y="13230667"/>
          <a:ext cx="889000" cy="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92946</xdr:rowOff>
    </xdr:from>
    <xdr:to>
      <xdr:col>20</xdr:col>
      <xdr:colOff>38100</xdr:colOff>
      <xdr:row>77</xdr:row>
      <xdr:rowOff>23096</xdr:rowOff>
    </xdr:to>
    <xdr:sp macro="" textlink="">
      <xdr:nvSpPr>
        <xdr:cNvPr id="176" name="フローチャート: 判断 175"/>
        <xdr:cNvSpPr/>
      </xdr:nvSpPr>
      <xdr:spPr>
        <a:xfrm>
          <a:off x="3746500" y="1312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39623</xdr:rowOff>
    </xdr:from>
    <xdr:ext cx="599010" cy="259045"/>
    <xdr:sp macro="" textlink="">
      <xdr:nvSpPr>
        <xdr:cNvPr id="177" name="テキスト ボックス 176"/>
        <xdr:cNvSpPr txBox="1"/>
      </xdr:nvSpPr>
      <xdr:spPr>
        <a:xfrm>
          <a:off x="3497795" y="12898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29017</xdr:rowOff>
    </xdr:from>
    <xdr:to>
      <xdr:col>15</xdr:col>
      <xdr:colOff>50800</xdr:colOff>
      <xdr:row>77</xdr:row>
      <xdr:rowOff>40825</xdr:rowOff>
    </xdr:to>
    <xdr:cxnSp macro="">
      <xdr:nvCxnSpPr>
        <xdr:cNvPr id="178" name="直線コネクタ 177"/>
        <xdr:cNvCxnSpPr/>
      </xdr:nvCxnSpPr>
      <xdr:spPr>
        <a:xfrm flipV="1">
          <a:off x="2019300" y="13230667"/>
          <a:ext cx="889000" cy="11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110637</xdr:rowOff>
    </xdr:from>
    <xdr:to>
      <xdr:col>15</xdr:col>
      <xdr:colOff>101600</xdr:colOff>
      <xdr:row>77</xdr:row>
      <xdr:rowOff>40787</xdr:rowOff>
    </xdr:to>
    <xdr:sp macro="" textlink="">
      <xdr:nvSpPr>
        <xdr:cNvPr id="179" name="フローチャート: 判断 178"/>
        <xdr:cNvSpPr/>
      </xdr:nvSpPr>
      <xdr:spPr>
        <a:xfrm>
          <a:off x="2857500" y="13140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57313</xdr:rowOff>
    </xdr:from>
    <xdr:ext cx="599010" cy="259045"/>
    <xdr:sp macro="" textlink="">
      <xdr:nvSpPr>
        <xdr:cNvPr id="180" name="テキスト ボックス 179"/>
        <xdr:cNvSpPr txBox="1"/>
      </xdr:nvSpPr>
      <xdr:spPr>
        <a:xfrm>
          <a:off x="2608795" y="1291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40825</xdr:rowOff>
    </xdr:from>
    <xdr:to>
      <xdr:col>10</xdr:col>
      <xdr:colOff>114300</xdr:colOff>
      <xdr:row>77</xdr:row>
      <xdr:rowOff>63968</xdr:rowOff>
    </xdr:to>
    <xdr:cxnSp macro="">
      <xdr:nvCxnSpPr>
        <xdr:cNvPr id="181" name="直線コネクタ 180"/>
        <xdr:cNvCxnSpPr/>
      </xdr:nvCxnSpPr>
      <xdr:spPr>
        <a:xfrm flipV="1">
          <a:off x="1130300" y="13242475"/>
          <a:ext cx="889000" cy="23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90136</xdr:rowOff>
    </xdr:from>
    <xdr:to>
      <xdr:col>10</xdr:col>
      <xdr:colOff>165100</xdr:colOff>
      <xdr:row>77</xdr:row>
      <xdr:rowOff>20286</xdr:rowOff>
    </xdr:to>
    <xdr:sp macro="" textlink="">
      <xdr:nvSpPr>
        <xdr:cNvPr id="182" name="フローチャート: 判断 181"/>
        <xdr:cNvSpPr/>
      </xdr:nvSpPr>
      <xdr:spPr>
        <a:xfrm>
          <a:off x="1968500" y="131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36813</xdr:rowOff>
    </xdr:from>
    <xdr:ext cx="599010" cy="259045"/>
    <xdr:sp macro="" textlink="">
      <xdr:nvSpPr>
        <xdr:cNvPr id="183" name="テキスト ボックス 182"/>
        <xdr:cNvSpPr txBox="1"/>
      </xdr:nvSpPr>
      <xdr:spPr>
        <a:xfrm>
          <a:off x="1719795" y="12895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96270</xdr:rowOff>
    </xdr:from>
    <xdr:to>
      <xdr:col>6</xdr:col>
      <xdr:colOff>38100</xdr:colOff>
      <xdr:row>77</xdr:row>
      <xdr:rowOff>26420</xdr:rowOff>
    </xdr:to>
    <xdr:sp macro="" textlink="">
      <xdr:nvSpPr>
        <xdr:cNvPr id="184" name="フローチャート: 判断 183"/>
        <xdr:cNvSpPr/>
      </xdr:nvSpPr>
      <xdr:spPr>
        <a:xfrm>
          <a:off x="1079500" y="131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42947</xdr:rowOff>
    </xdr:from>
    <xdr:ext cx="599010" cy="259045"/>
    <xdr:sp macro="" textlink="">
      <xdr:nvSpPr>
        <xdr:cNvPr id="185" name="テキスト ボックス 184"/>
        <xdr:cNvSpPr txBox="1"/>
      </xdr:nvSpPr>
      <xdr:spPr>
        <a:xfrm>
          <a:off x="830795" y="12901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135649</xdr:rowOff>
    </xdr:from>
    <xdr:to>
      <xdr:col>24</xdr:col>
      <xdr:colOff>114300</xdr:colOff>
      <xdr:row>77</xdr:row>
      <xdr:rowOff>65799</xdr:rowOff>
    </xdr:to>
    <xdr:sp macro="" textlink="">
      <xdr:nvSpPr>
        <xdr:cNvPr id="191" name="楕円 190"/>
        <xdr:cNvSpPr/>
      </xdr:nvSpPr>
      <xdr:spPr>
        <a:xfrm>
          <a:off x="4584700" y="13165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114076</xdr:rowOff>
    </xdr:from>
    <xdr:ext cx="599010" cy="259045"/>
    <xdr:sp macro="" textlink="">
      <xdr:nvSpPr>
        <xdr:cNvPr id="192" name="民生費該当値テキスト"/>
        <xdr:cNvSpPr txBox="1"/>
      </xdr:nvSpPr>
      <xdr:spPr>
        <a:xfrm>
          <a:off x="4686300" y="1314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159328</xdr:rowOff>
    </xdr:from>
    <xdr:to>
      <xdr:col>20</xdr:col>
      <xdr:colOff>38100</xdr:colOff>
      <xdr:row>77</xdr:row>
      <xdr:rowOff>89478</xdr:rowOff>
    </xdr:to>
    <xdr:sp macro="" textlink="">
      <xdr:nvSpPr>
        <xdr:cNvPr id="193" name="楕円 192"/>
        <xdr:cNvSpPr/>
      </xdr:nvSpPr>
      <xdr:spPr>
        <a:xfrm>
          <a:off x="3746500" y="1318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80605</xdr:rowOff>
    </xdr:from>
    <xdr:ext cx="599010" cy="259045"/>
    <xdr:sp macro="" textlink="">
      <xdr:nvSpPr>
        <xdr:cNvPr id="194" name="テキスト ボックス 193"/>
        <xdr:cNvSpPr txBox="1"/>
      </xdr:nvSpPr>
      <xdr:spPr>
        <a:xfrm>
          <a:off x="3497795" y="1328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149667</xdr:rowOff>
    </xdr:from>
    <xdr:to>
      <xdr:col>15</xdr:col>
      <xdr:colOff>101600</xdr:colOff>
      <xdr:row>77</xdr:row>
      <xdr:rowOff>79817</xdr:rowOff>
    </xdr:to>
    <xdr:sp macro="" textlink="">
      <xdr:nvSpPr>
        <xdr:cNvPr id="195" name="楕円 194"/>
        <xdr:cNvSpPr/>
      </xdr:nvSpPr>
      <xdr:spPr>
        <a:xfrm>
          <a:off x="2857500" y="131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70944</xdr:rowOff>
    </xdr:from>
    <xdr:ext cx="599010" cy="259045"/>
    <xdr:sp macro="" textlink="">
      <xdr:nvSpPr>
        <xdr:cNvPr id="196" name="テキスト ボックス 195"/>
        <xdr:cNvSpPr txBox="1"/>
      </xdr:nvSpPr>
      <xdr:spPr>
        <a:xfrm>
          <a:off x="2608795" y="1327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161475</xdr:rowOff>
    </xdr:from>
    <xdr:to>
      <xdr:col>10</xdr:col>
      <xdr:colOff>165100</xdr:colOff>
      <xdr:row>77</xdr:row>
      <xdr:rowOff>91625</xdr:rowOff>
    </xdr:to>
    <xdr:sp macro="" textlink="">
      <xdr:nvSpPr>
        <xdr:cNvPr id="197" name="楕円 196"/>
        <xdr:cNvSpPr/>
      </xdr:nvSpPr>
      <xdr:spPr>
        <a:xfrm>
          <a:off x="1968500" y="131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82752</xdr:rowOff>
    </xdr:from>
    <xdr:ext cx="599010" cy="259045"/>
    <xdr:sp macro="" textlink="">
      <xdr:nvSpPr>
        <xdr:cNvPr id="198" name="テキスト ボックス 197"/>
        <xdr:cNvSpPr txBox="1"/>
      </xdr:nvSpPr>
      <xdr:spPr>
        <a:xfrm>
          <a:off x="1719795" y="13284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13168</xdr:rowOff>
    </xdr:from>
    <xdr:to>
      <xdr:col>6</xdr:col>
      <xdr:colOff>38100</xdr:colOff>
      <xdr:row>77</xdr:row>
      <xdr:rowOff>114768</xdr:rowOff>
    </xdr:to>
    <xdr:sp macro="" textlink="">
      <xdr:nvSpPr>
        <xdr:cNvPr id="199" name="楕円 198"/>
        <xdr:cNvSpPr/>
      </xdr:nvSpPr>
      <xdr:spPr>
        <a:xfrm>
          <a:off x="1079500" y="1321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105895</xdr:rowOff>
    </xdr:from>
    <xdr:ext cx="599010" cy="259045"/>
    <xdr:sp macro="" textlink="">
      <xdr:nvSpPr>
        <xdr:cNvPr id="200" name="テキスト ボックス 199"/>
        <xdr:cNvSpPr txBox="1"/>
      </xdr:nvSpPr>
      <xdr:spPr>
        <a:xfrm>
          <a:off x="830795" y="1330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24366</xdr:rowOff>
    </xdr:from>
    <xdr:to>
      <xdr:col>24</xdr:col>
      <xdr:colOff>62865</xdr:colOff>
      <xdr:row>98</xdr:row>
      <xdr:rowOff>70453</xdr:rowOff>
    </xdr:to>
    <xdr:cxnSp macro="">
      <xdr:nvCxnSpPr>
        <xdr:cNvPr id="222" name="直線コネクタ 221"/>
        <xdr:cNvCxnSpPr/>
      </xdr:nvCxnSpPr>
      <xdr:spPr>
        <a:xfrm flipV="1">
          <a:off x="4633595" y="15626316"/>
          <a:ext cx="1270" cy="1246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74280</xdr:rowOff>
    </xdr:from>
    <xdr:ext cx="534377" cy="259045"/>
    <xdr:sp macro="" textlink="">
      <xdr:nvSpPr>
        <xdr:cNvPr id="223" name="衛生費最小値テキスト"/>
        <xdr:cNvSpPr txBox="1"/>
      </xdr:nvSpPr>
      <xdr:spPr>
        <a:xfrm>
          <a:off x="4686300" y="1687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70453</xdr:rowOff>
    </xdr:from>
    <xdr:to>
      <xdr:col>24</xdr:col>
      <xdr:colOff>152400</xdr:colOff>
      <xdr:row>98</xdr:row>
      <xdr:rowOff>70453</xdr:rowOff>
    </xdr:to>
    <xdr:cxnSp macro="">
      <xdr:nvCxnSpPr>
        <xdr:cNvPr id="224" name="直線コネクタ 223"/>
        <xdr:cNvCxnSpPr/>
      </xdr:nvCxnSpPr>
      <xdr:spPr>
        <a:xfrm>
          <a:off x="4546600" y="1687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142493</xdr:rowOff>
    </xdr:from>
    <xdr:ext cx="599010" cy="259045"/>
    <xdr:sp macro="" textlink="">
      <xdr:nvSpPr>
        <xdr:cNvPr id="225" name="衛生費最大値テキスト"/>
        <xdr:cNvSpPr txBox="1"/>
      </xdr:nvSpPr>
      <xdr:spPr>
        <a:xfrm>
          <a:off x="4686300" y="15401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575,452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24366</xdr:rowOff>
    </xdr:from>
    <xdr:to>
      <xdr:col>24</xdr:col>
      <xdr:colOff>152400</xdr:colOff>
      <xdr:row>91</xdr:row>
      <xdr:rowOff>24366</xdr:rowOff>
    </xdr:to>
    <xdr:cxnSp macro="">
      <xdr:nvCxnSpPr>
        <xdr:cNvPr id="226" name="直線コネクタ 225"/>
        <xdr:cNvCxnSpPr/>
      </xdr:nvCxnSpPr>
      <xdr:spPr>
        <a:xfrm>
          <a:off x="4546600" y="15626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63505</xdr:rowOff>
    </xdr:from>
    <xdr:to>
      <xdr:col>24</xdr:col>
      <xdr:colOff>63500</xdr:colOff>
      <xdr:row>97</xdr:row>
      <xdr:rowOff>107874</xdr:rowOff>
    </xdr:to>
    <xdr:cxnSp macro="">
      <xdr:nvCxnSpPr>
        <xdr:cNvPr id="227" name="直線コネクタ 226"/>
        <xdr:cNvCxnSpPr/>
      </xdr:nvCxnSpPr>
      <xdr:spPr>
        <a:xfrm flipV="1">
          <a:off x="3797300" y="16694155"/>
          <a:ext cx="838200" cy="4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164679</xdr:rowOff>
    </xdr:from>
    <xdr:ext cx="599010" cy="259045"/>
    <xdr:sp macro="" textlink="">
      <xdr:nvSpPr>
        <xdr:cNvPr id="228" name="衛生費平均値テキスト"/>
        <xdr:cNvSpPr txBox="1"/>
      </xdr:nvSpPr>
      <xdr:spPr>
        <a:xfrm>
          <a:off x="4686300" y="164524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141802</xdr:rowOff>
    </xdr:from>
    <xdr:to>
      <xdr:col>24</xdr:col>
      <xdr:colOff>114300</xdr:colOff>
      <xdr:row>97</xdr:row>
      <xdr:rowOff>71952</xdr:rowOff>
    </xdr:to>
    <xdr:sp macro="" textlink="">
      <xdr:nvSpPr>
        <xdr:cNvPr id="229" name="フローチャート: 判断 228"/>
        <xdr:cNvSpPr/>
      </xdr:nvSpPr>
      <xdr:spPr>
        <a:xfrm>
          <a:off x="4584700" y="16601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107874</xdr:rowOff>
    </xdr:from>
    <xdr:to>
      <xdr:col>19</xdr:col>
      <xdr:colOff>177800</xdr:colOff>
      <xdr:row>97</xdr:row>
      <xdr:rowOff>111844</xdr:rowOff>
    </xdr:to>
    <xdr:cxnSp macro="">
      <xdr:nvCxnSpPr>
        <xdr:cNvPr id="230" name="直線コネクタ 229"/>
        <xdr:cNvCxnSpPr/>
      </xdr:nvCxnSpPr>
      <xdr:spPr>
        <a:xfrm flipV="1">
          <a:off x="2908300" y="16738524"/>
          <a:ext cx="889000" cy="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2375</xdr:rowOff>
    </xdr:from>
    <xdr:to>
      <xdr:col>20</xdr:col>
      <xdr:colOff>38100</xdr:colOff>
      <xdr:row>97</xdr:row>
      <xdr:rowOff>103975</xdr:rowOff>
    </xdr:to>
    <xdr:sp macro="" textlink="">
      <xdr:nvSpPr>
        <xdr:cNvPr id="231" name="フローチャート: 判断 230"/>
        <xdr:cNvSpPr/>
      </xdr:nvSpPr>
      <xdr:spPr>
        <a:xfrm>
          <a:off x="3746500" y="16633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120502</xdr:rowOff>
    </xdr:from>
    <xdr:ext cx="599010" cy="259045"/>
    <xdr:sp macro="" textlink="">
      <xdr:nvSpPr>
        <xdr:cNvPr id="232" name="テキスト ボックス 231"/>
        <xdr:cNvSpPr txBox="1"/>
      </xdr:nvSpPr>
      <xdr:spPr>
        <a:xfrm>
          <a:off x="3497795" y="1640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111844</xdr:rowOff>
    </xdr:from>
    <xdr:to>
      <xdr:col>15</xdr:col>
      <xdr:colOff>50800</xdr:colOff>
      <xdr:row>97</xdr:row>
      <xdr:rowOff>125831</xdr:rowOff>
    </xdr:to>
    <xdr:cxnSp macro="">
      <xdr:nvCxnSpPr>
        <xdr:cNvPr id="233" name="直線コネクタ 232"/>
        <xdr:cNvCxnSpPr/>
      </xdr:nvCxnSpPr>
      <xdr:spPr>
        <a:xfrm flipV="1">
          <a:off x="2019300" y="16742494"/>
          <a:ext cx="889000" cy="1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22149</xdr:rowOff>
    </xdr:from>
    <xdr:to>
      <xdr:col>15</xdr:col>
      <xdr:colOff>101600</xdr:colOff>
      <xdr:row>97</xdr:row>
      <xdr:rowOff>123749</xdr:rowOff>
    </xdr:to>
    <xdr:sp macro="" textlink="">
      <xdr:nvSpPr>
        <xdr:cNvPr id="234" name="フローチャート: 判断 233"/>
        <xdr:cNvSpPr/>
      </xdr:nvSpPr>
      <xdr:spPr>
        <a:xfrm>
          <a:off x="2857500" y="16652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140276</xdr:rowOff>
    </xdr:from>
    <xdr:ext cx="599010" cy="259045"/>
    <xdr:sp macro="" textlink="">
      <xdr:nvSpPr>
        <xdr:cNvPr id="235" name="テキスト ボックス 234"/>
        <xdr:cNvSpPr txBox="1"/>
      </xdr:nvSpPr>
      <xdr:spPr>
        <a:xfrm>
          <a:off x="2608795" y="16428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125831</xdr:rowOff>
    </xdr:from>
    <xdr:to>
      <xdr:col>10</xdr:col>
      <xdr:colOff>114300</xdr:colOff>
      <xdr:row>97</xdr:row>
      <xdr:rowOff>140012</xdr:rowOff>
    </xdr:to>
    <xdr:cxnSp macro="">
      <xdr:nvCxnSpPr>
        <xdr:cNvPr id="236" name="直線コネクタ 235"/>
        <xdr:cNvCxnSpPr/>
      </xdr:nvCxnSpPr>
      <xdr:spPr>
        <a:xfrm flipV="1">
          <a:off x="1130300" y="16756481"/>
          <a:ext cx="889000" cy="14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5747</xdr:rowOff>
    </xdr:from>
    <xdr:to>
      <xdr:col>10</xdr:col>
      <xdr:colOff>165100</xdr:colOff>
      <xdr:row>97</xdr:row>
      <xdr:rowOff>107347</xdr:rowOff>
    </xdr:to>
    <xdr:sp macro="" textlink="">
      <xdr:nvSpPr>
        <xdr:cNvPr id="237" name="フローチャート: 判断 236"/>
        <xdr:cNvSpPr/>
      </xdr:nvSpPr>
      <xdr:spPr>
        <a:xfrm>
          <a:off x="1968500" y="16636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123874</xdr:rowOff>
    </xdr:from>
    <xdr:ext cx="599010" cy="259045"/>
    <xdr:sp macro="" textlink="">
      <xdr:nvSpPr>
        <xdr:cNvPr id="238" name="テキスト ボックス 237"/>
        <xdr:cNvSpPr txBox="1"/>
      </xdr:nvSpPr>
      <xdr:spPr>
        <a:xfrm>
          <a:off x="1719795" y="16411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9953</xdr:rowOff>
    </xdr:from>
    <xdr:to>
      <xdr:col>6</xdr:col>
      <xdr:colOff>38100</xdr:colOff>
      <xdr:row>97</xdr:row>
      <xdr:rowOff>111553</xdr:rowOff>
    </xdr:to>
    <xdr:sp macro="" textlink="">
      <xdr:nvSpPr>
        <xdr:cNvPr id="239" name="フローチャート: 判断 238"/>
        <xdr:cNvSpPr/>
      </xdr:nvSpPr>
      <xdr:spPr>
        <a:xfrm>
          <a:off x="1079500" y="16640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128080</xdr:rowOff>
    </xdr:from>
    <xdr:ext cx="599010" cy="259045"/>
    <xdr:sp macro="" textlink="">
      <xdr:nvSpPr>
        <xdr:cNvPr id="240" name="テキスト ボックス 239"/>
        <xdr:cNvSpPr txBox="1"/>
      </xdr:nvSpPr>
      <xdr:spPr>
        <a:xfrm>
          <a:off x="830795" y="16415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12705</xdr:rowOff>
    </xdr:from>
    <xdr:to>
      <xdr:col>24</xdr:col>
      <xdr:colOff>114300</xdr:colOff>
      <xdr:row>97</xdr:row>
      <xdr:rowOff>114305</xdr:rowOff>
    </xdr:to>
    <xdr:sp macro="" textlink="">
      <xdr:nvSpPr>
        <xdr:cNvPr id="246" name="楕円 245"/>
        <xdr:cNvSpPr/>
      </xdr:nvSpPr>
      <xdr:spPr>
        <a:xfrm>
          <a:off x="4584700" y="166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162582</xdr:rowOff>
    </xdr:from>
    <xdr:ext cx="599010" cy="259045"/>
    <xdr:sp macro="" textlink="">
      <xdr:nvSpPr>
        <xdr:cNvPr id="247" name="衛生費該当値テキスト"/>
        <xdr:cNvSpPr txBox="1"/>
      </xdr:nvSpPr>
      <xdr:spPr>
        <a:xfrm>
          <a:off x="4686300" y="16621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57074</xdr:rowOff>
    </xdr:from>
    <xdr:to>
      <xdr:col>20</xdr:col>
      <xdr:colOff>38100</xdr:colOff>
      <xdr:row>97</xdr:row>
      <xdr:rowOff>158674</xdr:rowOff>
    </xdr:to>
    <xdr:sp macro="" textlink="">
      <xdr:nvSpPr>
        <xdr:cNvPr id="248" name="楕円 247"/>
        <xdr:cNvSpPr/>
      </xdr:nvSpPr>
      <xdr:spPr>
        <a:xfrm>
          <a:off x="3746500" y="1668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149801</xdr:rowOff>
    </xdr:from>
    <xdr:ext cx="534377" cy="259045"/>
    <xdr:sp macro="" textlink="">
      <xdr:nvSpPr>
        <xdr:cNvPr id="249" name="テキスト ボックス 248"/>
        <xdr:cNvSpPr txBox="1"/>
      </xdr:nvSpPr>
      <xdr:spPr>
        <a:xfrm>
          <a:off x="3530111" y="1678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61044</xdr:rowOff>
    </xdr:from>
    <xdr:to>
      <xdr:col>15</xdr:col>
      <xdr:colOff>101600</xdr:colOff>
      <xdr:row>97</xdr:row>
      <xdr:rowOff>162644</xdr:rowOff>
    </xdr:to>
    <xdr:sp macro="" textlink="">
      <xdr:nvSpPr>
        <xdr:cNvPr id="250" name="楕円 249"/>
        <xdr:cNvSpPr/>
      </xdr:nvSpPr>
      <xdr:spPr>
        <a:xfrm>
          <a:off x="2857500" y="1669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153771</xdr:rowOff>
    </xdr:from>
    <xdr:ext cx="534377" cy="259045"/>
    <xdr:sp macro="" textlink="">
      <xdr:nvSpPr>
        <xdr:cNvPr id="251" name="テキスト ボックス 250"/>
        <xdr:cNvSpPr txBox="1"/>
      </xdr:nvSpPr>
      <xdr:spPr>
        <a:xfrm>
          <a:off x="2641111" y="16784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75031</xdr:rowOff>
    </xdr:from>
    <xdr:to>
      <xdr:col>10</xdr:col>
      <xdr:colOff>165100</xdr:colOff>
      <xdr:row>98</xdr:row>
      <xdr:rowOff>5181</xdr:rowOff>
    </xdr:to>
    <xdr:sp macro="" textlink="">
      <xdr:nvSpPr>
        <xdr:cNvPr id="252" name="楕円 251"/>
        <xdr:cNvSpPr/>
      </xdr:nvSpPr>
      <xdr:spPr>
        <a:xfrm>
          <a:off x="1968500" y="1670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167758</xdr:rowOff>
    </xdr:from>
    <xdr:ext cx="534377" cy="259045"/>
    <xdr:sp macro="" textlink="">
      <xdr:nvSpPr>
        <xdr:cNvPr id="253" name="テキスト ボックス 252"/>
        <xdr:cNvSpPr txBox="1"/>
      </xdr:nvSpPr>
      <xdr:spPr>
        <a:xfrm>
          <a:off x="1752111" y="1679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89212</xdr:rowOff>
    </xdr:from>
    <xdr:to>
      <xdr:col>6</xdr:col>
      <xdr:colOff>38100</xdr:colOff>
      <xdr:row>98</xdr:row>
      <xdr:rowOff>19362</xdr:rowOff>
    </xdr:to>
    <xdr:sp macro="" textlink="">
      <xdr:nvSpPr>
        <xdr:cNvPr id="254" name="楕円 253"/>
        <xdr:cNvSpPr/>
      </xdr:nvSpPr>
      <xdr:spPr>
        <a:xfrm>
          <a:off x="1079500" y="1671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10489</xdr:rowOff>
    </xdr:from>
    <xdr:ext cx="534377" cy="259045"/>
    <xdr:sp macro="" textlink="">
      <xdr:nvSpPr>
        <xdr:cNvPr id="255" name="テキスト ボックス 254"/>
        <xdr:cNvSpPr txBox="1"/>
      </xdr:nvSpPr>
      <xdr:spPr>
        <a:xfrm>
          <a:off x="863111" y="1681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161931</xdr:rowOff>
    </xdr:from>
    <xdr:to>
      <xdr:col>54</xdr:col>
      <xdr:colOff>189865</xdr:colOff>
      <xdr:row>39</xdr:row>
      <xdr:rowOff>44450</xdr:rowOff>
    </xdr:to>
    <xdr:cxnSp macro="">
      <xdr:nvCxnSpPr>
        <xdr:cNvPr id="279" name="直線コネクタ 278"/>
        <xdr:cNvCxnSpPr/>
      </xdr:nvCxnSpPr>
      <xdr:spPr>
        <a:xfrm flipV="1">
          <a:off x="10475595" y="5305431"/>
          <a:ext cx="1270" cy="142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85151</xdr:rowOff>
    </xdr:from>
    <xdr:ext cx="249299" cy="259045"/>
    <xdr:sp macro="" textlink="">
      <xdr:nvSpPr>
        <xdr:cNvPr id="280" name="労働費最小値テキスト"/>
        <xdr:cNvSpPr txBox="1"/>
      </xdr:nvSpPr>
      <xdr:spPr>
        <a:xfrm>
          <a:off x="10528300" y="677170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108608</xdr:rowOff>
    </xdr:from>
    <xdr:ext cx="534377" cy="259045"/>
    <xdr:sp macro="" textlink="">
      <xdr:nvSpPr>
        <xdr:cNvPr id="282" name="労働費最大値テキスト"/>
        <xdr:cNvSpPr txBox="1"/>
      </xdr:nvSpPr>
      <xdr:spPr>
        <a:xfrm>
          <a:off x="10528300" y="5080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74,833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161931</xdr:rowOff>
    </xdr:from>
    <xdr:to>
      <xdr:col>55</xdr:col>
      <xdr:colOff>88900</xdr:colOff>
      <xdr:row>30</xdr:row>
      <xdr:rowOff>161931</xdr:rowOff>
    </xdr:to>
    <xdr:cxnSp macro="">
      <xdr:nvCxnSpPr>
        <xdr:cNvPr id="283" name="直線コネクタ 282"/>
        <xdr:cNvCxnSpPr/>
      </xdr:nvCxnSpPr>
      <xdr:spPr>
        <a:xfrm>
          <a:off x="10388600" y="5305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1759</xdr:rowOff>
    </xdr:from>
    <xdr:to>
      <xdr:col>55</xdr:col>
      <xdr:colOff>0</xdr:colOff>
      <xdr:row>39</xdr:row>
      <xdr:rowOff>2673</xdr:rowOff>
    </xdr:to>
    <xdr:cxnSp macro="">
      <xdr:nvCxnSpPr>
        <xdr:cNvPr id="284" name="直線コネクタ 283"/>
        <xdr:cNvCxnSpPr/>
      </xdr:nvCxnSpPr>
      <xdr:spPr>
        <a:xfrm flipV="1">
          <a:off x="9639300" y="6688309"/>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129601</xdr:rowOff>
    </xdr:from>
    <xdr:ext cx="378565" cy="259045"/>
    <xdr:sp macro="" textlink="">
      <xdr:nvSpPr>
        <xdr:cNvPr id="285" name="労働費平均値テキスト"/>
        <xdr:cNvSpPr txBox="1"/>
      </xdr:nvSpPr>
      <xdr:spPr>
        <a:xfrm>
          <a:off x="10528300" y="664470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151174</xdr:rowOff>
    </xdr:from>
    <xdr:to>
      <xdr:col>55</xdr:col>
      <xdr:colOff>50800</xdr:colOff>
      <xdr:row>39</xdr:row>
      <xdr:rowOff>81324</xdr:rowOff>
    </xdr:to>
    <xdr:sp macro="" textlink="">
      <xdr:nvSpPr>
        <xdr:cNvPr id="286" name="フローチャート: 判断 285"/>
        <xdr:cNvSpPr/>
      </xdr:nvSpPr>
      <xdr:spPr>
        <a:xfrm>
          <a:off x="10426700" y="66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2673</xdr:rowOff>
    </xdr:from>
    <xdr:to>
      <xdr:col>50</xdr:col>
      <xdr:colOff>114300</xdr:colOff>
      <xdr:row>39</xdr:row>
      <xdr:rowOff>3626</xdr:rowOff>
    </xdr:to>
    <xdr:cxnSp macro="">
      <xdr:nvCxnSpPr>
        <xdr:cNvPr id="287" name="直線コネクタ 286"/>
        <xdr:cNvCxnSpPr/>
      </xdr:nvCxnSpPr>
      <xdr:spPr>
        <a:xfrm flipV="1">
          <a:off x="8750300" y="6689223"/>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154356</xdr:rowOff>
    </xdr:from>
    <xdr:to>
      <xdr:col>50</xdr:col>
      <xdr:colOff>165100</xdr:colOff>
      <xdr:row>39</xdr:row>
      <xdr:rowOff>84506</xdr:rowOff>
    </xdr:to>
    <xdr:sp macro="" textlink="">
      <xdr:nvSpPr>
        <xdr:cNvPr id="288" name="フローチャート: 判断 287"/>
        <xdr:cNvSpPr/>
      </xdr:nvSpPr>
      <xdr:spPr>
        <a:xfrm>
          <a:off x="9588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75633</xdr:rowOff>
    </xdr:from>
    <xdr:ext cx="378565" cy="259045"/>
    <xdr:sp macro="" textlink="">
      <xdr:nvSpPr>
        <xdr:cNvPr id="289" name="テキスト ボックス 288"/>
        <xdr:cNvSpPr txBox="1"/>
      </xdr:nvSpPr>
      <xdr:spPr>
        <a:xfrm>
          <a:off x="9450017" y="6762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3626</xdr:rowOff>
    </xdr:from>
    <xdr:to>
      <xdr:col>45</xdr:col>
      <xdr:colOff>177800</xdr:colOff>
      <xdr:row>39</xdr:row>
      <xdr:rowOff>4655</xdr:rowOff>
    </xdr:to>
    <xdr:cxnSp macro="">
      <xdr:nvCxnSpPr>
        <xdr:cNvPr id="290" name="直線コネクタ 289"/>
        <xdr:cNvCxnSpPr/>
      </xdr:nvCxnSpPr>
      <xdr:spPr>
        <a:xfrm flipV="1">
          <a:off x="7861300" y="6690176"/>
          <a:ext cx="889000" cy="1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155060</xdr:rowOff>
    </xdr:from>
    <xdr:to>
      <xdr:col>46</xdr:col>
      <xdr:colOff>38100</xdr:colOff>
      <xdr:row>39</xdr:row>
      <xdr:rowOff>85210</xdr:rowOff>
    </xdr:to>
    <xdr:sp macro="" textlink="">
      <xdr:nvSpPr>
        <xdr:cNvPr id="291" name="フローチャート: 判断 290"/>
        <xdr:cNvSpPr/>
      </xdr:nvSpPr>
      <xdr:spPr>
        <a:xfrm>
          <a:off x="8699500" y="667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76337</xdr:rowOff>
    </xdr:from>
    <xdr:ext cx="378565" cy="259045"/>
    <xdr:sp macro="" textlink="">
      <xdr:nvSpPr>
        <xdr:cNvPr id="292" name="テキスト ボックス 291"/>
        <xdr:cNvSpPr txBox="1"/>
      </xdr:nvSpPr>
      <xdr:spPr>
        <a:xfrm>
          <a:off x="8561017" y="676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4655</xdr:rowOff>
    </xdr:from>
    <xdr:to>
      <xdr:col>41</xdr:col>
      <xdr:colOff>50800</xdr:colOff>
      <xdr:row>39</xdr:row>
      <xdr:rowOff>5321</xdr:rowOff>
    </xdr:to>
    <xdr:cxnSp macro="">
      <xdr:nvCxnSpPr>
        <xdr:cNvPr id="293" name="直線コネクタ 292"/>
        <xdr:cNvCxnSpPr/>
      </xdr:nvCxnSpPr>
      <xdr:spPr>
        <a:xfrm flipV="1">
          <a:off x="6972300" y="6691205"/>
          <a:ext cx="889000" cy="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154984</xdr:rowOff>
    </xdr:from>
    <xdr:to>
      <xdr:col>41</xdr:col>
      <xdr:colOff>101600</xdr:colOff>
      <xdr:row>39</xdr:row>
      <xdr:rowOff>85134</xdr:rowOff>
    </xdr:to>
    <xdr:sp macro="" textlink="">
      <xdr:nvSpPr>
        <xdr:cNvPr id="294" name="フローチャート: 判断 293"/>
        <xdr:cNvSpPr/>
      </xdr:nvSpPr>
      <xdr:spPr>
        <a:xfrm>
          <a:off x="7810500" y="667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76261</xdr:rowOff>
    </xdr:from>
    <xdr:ext cx="378565" cy="259045"/>
    <xdr:sp macro="" textlink="">
      <xdr:nvSpPr>
        <xdr:cNvPr id="295" name="テキスト ボックス 294"/>
        <xdr:cNvSpPr txBox="1"/>
      </xdr:nvSpPr>
      <xdr:spPr>
        <a:xfrm>
          <a:off x="7672017" y="6762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139192</xdr:rowOff>
    </xdr:from>
    <xdr:to>
      <xdr:col>36</xdr:col>
      <xdr:colOff>165100</xdr:colOff>
      <xdr:row>39</xdr:row>
      <xdr:rowOff>69342</xdr:rowOff>
    </xdr:to>
    <xdr:sp macro="" textlink="">
      <xdr:nvSpPr>
        <xdr:cNvPr id="296" name="フローチャート: 判断 295"/>
        <xdr:cNvSpPr/>
      </xdr:nvSpPr>
      <xdr:spPr>
        <a:xfrm>
          <a:off x="69215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60469</xdr:rowOff>
    </xdr:from>
    <xdr:ext cx="469744" cy="259045"/>
    <xdr:sp macro="" textlink="">
      <xdr:nvSpPr>
        <xdr:cNvPr id="297" name="テキスト ボックス 296"/>
        <xdr:cNvSpPr txBox="1"/>
      </xdr:nvSpPr>
      <xdr:spPr>
        <a:xfrm>
          <a:off x="6737428" y="6747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122409</xdr:rowOff>
    </xdr:from>
    <xdr:to>
      <xdr:col>55</xdr:col>
      <xdr:colOff>50800</xdr:colOff>
      <xdr:row>39</xdr:row>
      <xdr:rowOff>52559</xdr:rowOff>
    </xdr:to>
    <xdr:sp macro="" textlink="">
      <xdr:nvSpPr>
        <xdr:cNvPr id="303" name="楕円 302"/>
        <xdr:cNvSpPr/>
      </xdr:nvSpPr>
      <xdr:spPr>
        <a:xfrm>
          <a:off x="10426700" y="66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81786</xdr:rowOff>
    </xdr:from>
    <xdr:ext cx="469744" cy="259045"/>
    <xdr:sp macro="" textlink="">
      <xdr:nvSpPr>
        <xdr:cNvPr id="304" name="労働費該当値テキスト"/>
        <xdr:cNvSpPr txBox="1"/>
      </xdr:nvSpPr>
      <xdr:spPr>
        <a:xfrm>
          <a:off x="10528300" y="6425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123323</xdr:rowOff>
    </xdr:from>
    <xdr:to>
      <xdr:col>50</xdr:col>
      <xdr:colOff>165100</xdr:colOff>
      <xdr:row>39</xdr:row>
      <xdr:rowOff>53473</xdr:rowOff>
    </xdr:to>
    <xdr:sp macro="" textlink="">
      <xdr:nvSpPr>
        <xdr:cNvPr id="305" name="楕円 304"/>
        <xdr:cNvSpPr/>
      </xdr:nvSpPr>
      <xdr:spPr>
        <a:xfrm>
          <a:off x="9588500" y="6638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70000</xdr:rowOff>
    </xdr:from>
    <xdr:ext cx="469744" cy="259045"/>
    <xdr:sp macro="" textlink="">
      <xdr:nvSpPr>
        <xdr:cNvPr id="306" name="テキスト ボックス 305"/>
        <xdr:cNvSpPr txBox="1"/>
      </xdr:nvSpPr>
      <xdr:spPr>
        <a:xfrm>
          <a:off x="9404428" y="6413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124276</xdr:rowOff>
    </xdr:from>
    <xdr:to>
      <xdr:col>46</xdr:col>
      <xdr:colOff>38100</xdr:colOff>
      <xdr:row>39</xdr:row>
      <xdr:rowOff>54426</xdr:rowOff>
    </xdr:to>
    <xdr:sp macro="" textlink="">
      <xdr:nvSpPr>
        <xdr:cNvPr id="307" name="楕円 306"/>
        <xdr:cNvSpPr/>
      </xdr:nvSpPr>
      <xdr:spPr>
        <a:xfrm>
          <a:off x="8699500" y="663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70953</xdr:rowOff>
    </xdr:from>
    <xdr:ext cx="469744" cy="259045"/>
    <xdr:sp macro="" textlink="">
      <xdr:nvSpPr>
        <xdr:cNvPr id="308" name="テキスト ボックス 307"/>
        <xdr:cNvSpPr txBox="1"/>
      </xdr:nvSpPr>
      <xdr:spPr>
        <a:xfrm>
          <a:off x="8515428" y="641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125305</xdr:rowOff>
    </xdr:from>
    <xdr:to>
      <xdr:col>41</xdr:col>
      <xdr:colOff>101600</xdr:colOff>
      <xdr:row>39</xdr:row>
      <xdr:rowOff>55455</xdr:rowOff>
    </xdr:to>
    <xdr:sp macro="" textlink="">
      <xdr:nvSpPr>
        <xdr:cNvPr id="309" name="楕円 308"/>
        <xdr:cNvSpPr/>
      </xdr:nvSpPr>
      <xdr:spPr>
        <a:xfrm>
          <a:off x="7810500" y="664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71981</xdr:rowOff>
    </xdr:from>
    <xdr:ext cx="469744" cy="259045"/>
    <xdr:sp macro="" textlink="">
      <xdr:nvSpPr>
        <xdr:cNvPr id="310" name="テキスト ボックス 309"/>
        <xdr:cNvSpPr txBox="1"/>
      </xdr:nvSpPr>
      <xdr:spPr>
        <a:xfrm>
          <a:off x="7626428" y="641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125971</xdr:rowOff>
    </xdr:from>
    <xdr:to>
      <xdr:col>36</xdr:col>
      <xdr:colOff>165100</xdr:colOff>
      <xdr:row>39</xdr:row>
      <xdr:rowOff>56121</xdr:rowOff>
    </xdr:to>
    <xdr:sp macro="" textlink="">
      <xdr:nvSpPr>
        <xdr:cNvPr id="311" name="楕円 310"/>
        <xdr:cNvSpPr/>
      </xdr:nvSpPr>
      <xdr:spPr>
        <a:xfrm>
          <a:off x="6921500" y="66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72648</xdr:rowOff>
    </xdr:from>
    <xdr:ext cx="469744" cy="259045"/>
    <xdr:sp macro="" textlink="">
      <xdr:nvSpPr>
        <xdr:cNvPr id="312" name="テキスト ボックス 311"/>
        <xdr:cNvSpPr txBox="1"/>
      </xdr:nvSpPr>
      <xdr:spPr>
        <a:xfrm>
          <a:off x="6737428" y="6416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150230</xdr:rowOff>
    </xdr:from>
    <xdr:to>
      <xdr:col>54</xdr:col>
      <xdr:colOff>189865</xdr:colOff>
      <xdr:row>58</xdr:row>
      <xdr:rowOff>130706</xdr:rowOff>
    </xdr:to>
    <xdr:cxnSp macro="">
      <xdr:nvCxnSpPr>
        <xdr:cNvPr id="334" name="直線コネクタ 333"/>
        <xdr:cNvCxnSpPr/>
      </xdr:nvCxnSpPr>
      <xdr:spPr>
        <a:xfrm flipV="1">
          <a:off x="10475595" y="8894180"/>
          <a:ext cx="1270" cy="1180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134533</xdr:rowOff>
    </xdr:from>
    <xdr:ext cx="534377" cy="259045"/>
    <xdr:sp macro="" textlink="">
      <xdr:nvSpPr>
        <xdr:cNvPr id="335" name="農林水産業費最小値テキスト"/>
        <xdr:cNvSpPr txBox="1"/>
      </xdr:nvSpPr>
      <xdr:spPr>
        <a:xfrm>
          <a:off x="10528300" y="10078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130706</xdr:rowOff>
    </xdr:from>
    <xdr:to>
      <xdr:col>55</xdr:col>
      <xdr:colOff>88900</xdr:colOff>
      <xdr:row>58</xdr:row>
      <xdr:rowOff>130706</xdr:rowOff>
    </xdr:to>
    <xdr:cxnSp macro="">
      <xdr:nvCxnSpPr>
        <xdr:cNvPr id="336" name="直線コネクタ 335"/>
        <xdr:cNvCxnSpPr/>
      </xdr:nvCxnSpPr>
      <xdr:spPr>
        <a:xfrm>
          <a:off x="10388600" y="10074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96907</xdr:rowOff>
    </xdr:from>
    <xdr:ext cx="690189" cy="259045"/>
    <xdr:sp macro="" textlink="">
      <xdr:nvSpPr>
        <xdr:cNvPr id="337" name="農林水産業費最大値テキスト"/>
        <xdr:cNvSpPr txBox="1"/>
      </xdr:nvSpPr>
      <xdr:spPr>
        <a:xfrm>
          <a:off x="10528300" y="86694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2,601,967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150230</xdr:rowOff>
    </xdr:from>
    <xdr:to>
      <xdr:col>55</xdr:col>
      <xdr:colOff>88900</xdr:colOff>
      <xdr:row>51</xdr:row>
      <xdr:rowOff>150230</xdr:rowOff>
    </xdr:to>
    <xdr:cxnSp macro="">
      <xdr:nvCxnSpPr>
        <xdr:cNvPr id="338" name="直線コネクタ 337"/>
        <xdr:cNvCxnSpPr/>
      </xdr:nvCxnSpPr>
      <xdr:spPr>
        <a:xfrm>
          <a:off x="10388600" y="8894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109156</xdr:rowOff>
    </xdr:from>
    <xdr:to>
      <xdr:col>55</xdr:col>
      <xdr:colOff>0</xdr:colOff>
      <xdr:row>58</xdr:row>
      <xdr:rowOff>115246</xdr:rowOff>
    </xdr:to>
    <xdr:cxnSp macro="">
      <xdr:nvCxnSpPr>
        <xdr:cNvPr id="339" name="直線コネクタ 338"/>
        <xdr:cNvCxnSpPr/>
      </xdr:nvCxnSpPr>
      <xdr:spPr>
        <a:xfrm flipV="1">
          <a:off x="9639300" y="10053256"/>
          <a:ext cx="8382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38630</xdr:rowOff>
    </xdr:from>
    <xdr:ext cx="599010" cy="259045"/>
    <xdr:sp macro="" textlink="">
      <xdr:nvSpPr>
        <xdr:cNvPr id="340" name="農林水産業費平均値テキスト"/>
        <xdr:cNvSpPr txBox="1"/>
      </xdr:nvSpPr>
      <xdr:spPr>
        <a:xfrm>
          <a:off x="10528300" y="981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15753</xdr:rowOff>
    </xdr:from>
    <xdr:to>
      <xdr:col>55</xdr:col>
      <xdr:colOff>50800</xdr:colOff>
      <xdr:row>58</xdr:row>
      <xdr:rowOff>117353</xdr:rowOff>
    </xdr:to>
    <xdr:sp macro="" textlink="">
      <xdr:nvSpPr>
        <xdr:cNvPr id="341" name="フローチャート: 判断 340"/>
        <xdr:cNvSpPr/>
      </xdr:nvSpPr>
      <xdr:spPr>
        <a:xfrm>
          <a:off x="10426700" y="995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102443</xdr:rowOff>
    </xdr:from>
    <xdr:to>
      <xdr:col>50</xdr:col>
      <xdr:colOff>114300</xdr:colOff>
      <xdr:row>58</xdr:row>
      <xdr:rowOff>115246</xdr:rowOff>
    </xdr:to>
    <xdr:cxnSp macro="">
      <xdr:nvCxnSpPr>
        <xdr:cNvPr id="342" name="直線コネクタ 341"/>
        <xdr:cNvCxnSpPr/>
      </xdr:nvCxnSpPr>
      <xdr:spPr>
        <a:xfrm>
          <a:off x="8750300" y="10046543"/>
          <a:ext cx="889000" cy="12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16947</xdr:rowOff>
    </xdr:from>
    <xdr:to>
      <xdr:col>50</xdr:col>
      <xdr:colOff>165100</xdr:colOff>
      <xdr:row>58</xdr:row>
      <xdr:rowOff>118547</xdr:rowOff>
    </xdr:to>
    <xdr:sp macro="" textlink="">
      <xdr:nvSpPr>
        <xdr:cNvPr id="343" name="フローチャート: 判断 342"/>
        <xdr:cNvSpPr/>
      </xdr:nvSpPr>
      <xdr:spPr>
        <a:xfrm>
          <a:off x="9588500" y="9961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135074</xdr:rowOff>
    </xdr:from>
    <xdr:ext cx="599010" cy="259045"/>
    <xdr:sp macro="" textlink="">
      <xdr:nvSpPr>
        <xdr:cNvPr id="344" name="テキスト ボックス 343"/>
        <xdr:cNvSpPr txBox="1"/>
      </xdr:nvSpPr>
      <xdr:spPr>
        <a:xfrm>
          <a:off x="9339795" y="9736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102443</xdr:rowOff>
    </xdr:from>
    <xdr:to>
      <xdr:col>45</xdr:col>
      <xdr:colOff>177800</xdr:colOff>
      <xdr:row>58</xdr:row>
      <xdr:rowOff>104815</xdr:rowOff>
    </xdr:to>
    <xdr:cxnSp macro="">
      <xdr:nvCxnSpPr>
        <xdr:cNvPr id="345" name="直線コネクタ 344"/>
        <xdr:cNvCxnSpPr/>
      </xdr:nvCxnSpPr>
      <xdr:spPr>
        <a:xfrm flipV="1">
          <a:off x="7861300" y="10046543"/>
          <a:ext cx="889000" cy="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14625</xdr:rowOff>
    </xdr:from>
    <xdr:to>
      <xdr:col>46</xdr:col>
      <xdr:colOff>38100</xdr:colOff>
      <xdr:row>58</xdr:row>
      <xdr:rowOff>116225</xdr:rowOff>
    </xdr:to>
    <xdr:sp macro="" textlink="">
      <xdr:nvSpPr>
        <xdr:cNvPr id="346" name="フローチャート: 判断 345"/>
        <xdr:cNvSpPr/>
      </xdr:nvSpPr>
      <xdr:spPr>
        <a:xfrm>
          <a:off x="8699500" y="9958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132752</xdr:rowOff>
    </xdr:from>
    <xdr:ext cx="599010" cy="259045"/>
    <xdr:sp macro="" textlink="">
      <xdr:nvSpPr>
        <xdr:cNvPr id="347" name="テキスト ボックス 346"/>
        <xdr:cNvSpPr txBox="1"/>
      </xdr:nvSpPr>
      <xdr:spPr>
        <a:xfrm>
          <a:off x="8450795" y="973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104815</xdr:rowOff>
    </xdr:from>
    <xdr:to>
      <xdr:col>41</xdr:col>
      <xdr:colOff>50800</xdr:colOff>
      <xdr:row>58</xdr:row>
      <xdr:rowOff>114584</xdr:rowOff>
    </xdr:to>
    <xdr:cxnSp macro="">
      <xdr:nvCxnSpPr>
        <xdr:cNvPr id="348" name="直線コネクタ 347"/>
        <xdr:cNvCxnSpPr/>
      </xdr:nvCxnSpPr>
      <xdr:spPr>
        <a:xfrm flipV="1">
          <a:off x="6972300" y="10048915"/>
          <a:ext cx="8890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10505</xdr:rowOff>
    </xdr:from>
    <xdr:to>
      <xdr:col>41</xdr:col>
      <xdr:colOff>101600</xdr:colOff>
      <xdr:row>58</xdr:row>
      <xdr:rowOff>112105</xdr:rowOff>
    </xdr:to>
    <xdr:sp macro="" textlink="">
      <xdr:nvSpPr>
        <xdr:cNvPr id="349" name="フローチャート: 判断 348"/>
        <xdr:cNvSpPr/>
      </xdr:nvSpPr>
      <xdr:spPr>
        <a:xfrm>
          <a:off x="78105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128632</xdr:rowOff>
    </xdr:from>
    <xdr:ext cx="599010" cy="259045"/>
    <xdr:sp macro="" textlink="">
      <xdr:nvSpPr>
        <xdr:cNvPr id="350" name="テキスト ボックス 349"/>
        <xdr:cNvSpPr txBox="1"/>
      </xdr:nvSpPr>
      <xdr:spPr>
        <a:xfrm>
          <a:off x="7561795" y="97298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11009</xdr:rowOff>
    </xdr:from>
    <xdr:to>
      <xdr:col>36</xdr:col>
      <xdr:colOff>165100</xdr:colOff>
      <xdr:row>58</xdr:row>
      <xdr:rowOff>112609</xdr:rowOff>
    </xdr:to>
    <xdr:sp macro="" textlink="">
      <xdr:nvSpPr>
        <xdr:cNvPr id="351" name="フローチャート: 判断 350"/>
        <xdr:cNvSpPr/>
      </xdr:nvSpPr>
      <xdr:spPr>
        <a:xfrm>
          <a:off x="6921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129136</xdr:rowOff>
    </xdr:from>
    <xdr:ext cx="599010" cy="259045"/>
    <xdr:sp macro="" textlink="">
      <xdr:nvSpPr>
        <xdr:cNvPr id="352" name="テキスト ボックス 351"/>
        <xdr:cNvSpPr txBox="1"/>
      </xdr:nvSpPr>
      <xdr:spPr>
        <a:xfrm>
          <a:off x="6672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58356</xdr:rowOff>
    </xdr:from>
    <xdr:to>
      <xdr:col>55</xdr:col>
      <xdr:colOff>50800</xdr:colOff>
      <xdr:row>58</xdr:row>
      <xdr:rowOff>159956</xdr:rowOff>
    </xdr:to>
    <xdr:sp macro="" textlink="">
      <xdr:nvSpPr>
        <xdr:cNvPr id="358" name="楕円 357"/>
        <xdr:cNvSpPr/>
      </xdr:nvSpPr>
      <xdr:spPr>
        <a:xfrm>
          <a:off x="10426700" y="10002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165630</xdr:rowOff>
    </xdr:from>
    <xdr:ext cx="534377" cy="259045"/>
    <xdr:sp macro="" textlink="">
      <xdr:nvSpPr>
        <xdr:cNvPr id="359" name="農林水産業費該当値テキスト"/>
        <xdr:cNvSpPr txBox="1"/>
      </xdr:nvSpPr>
      <xdr:spPr>
        <a:xfrm>
          <a:off x="10528300" y="993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64446</xdr:rowOff>
    </xdr:from>
    <xdr:to>
      <xdr:col>50</xdr:col>
      <xdr:colOff>165100</xdr:colOff>
      <xdr:row>58</xdr:row>
      <xdr:rowOff>166046</xdr:rowOff>
    </xdr:to>
    <xdr:sp macro="" textlink="">
      <xdr:nvSpPr>
        <xdr:cNvPr id="360" name="楕円 359"/>
        <xdr:cNvSpPr/>
      </xdr:nvSpPr>
      <xdr:spPr>
        <a:xfrm>
          <a:off x="9588500" y="100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157173</xdr:rowOff>
    </xdr:from>
    <xdr:ext cx="534377" cy="259045"/>
    <xdr:sp macro="" textlink="">
      <xdr:nvSpPr>
        <xdr:cNvPr id="361" name="テキスト ボックス 360"/>
        <xdr:cNvSpPr txBox="1"/>
      </xdr:nvSpPr>
      <xdr:spPr>
        <a:xfrm>
          <a:off x="9372111" y="101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51643</xdr:rowOff>
    </xdr:from>
    <xdr:to>
      <xdr:col>46</xdr:col>
      <xdr:colOff>38100</xdr:colOff>
      <xdr:row>58</xdr:row>
      <xdr:rowOff>153243</xdr:rowOff>
    </xdr:to>
    <xdr:sp macro="" textlink="">
      <xdr:nvSpPr>
        <xdr:cNvPr id="362" name="楕円 361"/>
        <xdr:cNvSpPr/>
      </xdr:nvSpPr>
      <xdr:spPr>
        <a:xfrm>
          <a:off x="8699500" y="999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144370</xdr:rowOff>
    </xdr:from>
    <xdr:ext cx="534377" cy="259045"/>
    <xdr:sp macro="" textlink="">
      <xdr:nvSpPr>
        <xdr:cNvPr id="363" name="テキスト ボックス 362"/>
        <xdr:cNvSpPr txBox="1"/>
      </xdr:nvSpPr>
      <xdr:spPr>
        <a:xfrm>
          <a:off x="8483111" y="100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54015</xdr:rowOff>
    </xdr:from>
    <xdr:to>
      <xdr:col>41</xdr:col>
      <xdr:colOff>101600</xdr:colOff>
      <xdr:row>58</xdr:row>
      <xdr:rowOff>155615</xdr:rowOff>
    </xdr:to>
    <xdr:sp macro="" textlink="">
      <xdr:nvSpPr>
        <xdr:cNvPr id="364" name="楕円 363"/>
        <xdr:cNvSpPr/>
      </xdr:nvSpPr>
      <xdr:spPr>
        <a:xfrm>
          <a:off x="7810500" y="9998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146742</xdr:rowOff>
    </xdr:from>
    <xdr:ext cx="534377" cy="259045"/>
    <xdr:sp macro="" textlink="">
      <xdr:nvSpPr>
        <xdr:cNvPr id="365" name="テキスト ボックス 364"/>
        <xdr:cNvSpPr txBox="1"/>
      </xdr:nvSpPr>
      <xdr:spPr>
        <a:xfrm>
          <a:off x="7594111" y="10090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63784</xdr:rowOff>
    </xdr:from>
    <xdr:to>
      <xdr:col>36</xdr:col>
      <xdr:colOff>165100</xdr:colOff>
      <xdr:row>58</xdr:row>
      <xdr:rowOff>165384</xdr:rowOff>
    </xdr:to>
    <xdr:sp macro="" textlink="">
      <xdr:nvSpPr>
        <xdr:cNvPr id="366" name="楕円 365"/>
        <xdr:cNvSpPr/>
      </xdr:nvSpPr>
      <xdr:spPr>
        <a:xfrm>
          <a:off x="6921500" y="1000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156511</xdr:rowOff>
    </xdr:from>
    <xdr:ext cx="534377" cy="259045"/>
    <xdr:sp macro="" textlink="">
      <xdr:nvSpPr>
        <xdr:cNvPr id="367" name="テキスト ボックス 366"/>
        <xdr:cNvSpPr txBox="1"/>
      </xdr:nvSpPr>
      <xdr:spPr>
        <a:xfrm>
          <a:off x="6705111" y="1010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1" name="テキスト ボックス 380"/>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3" name="テキスト ボックス 382"/>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5" name="テキスト ボックス 384"/>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87" name="テキスト ボックス 38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135265</xdr:rowOff>
    </xdr:from>
    <xdr:to>
      <xdr:col>54</xdr:col>
      <xdr:colOff>189865</xdr:colOff>
      <xdr:row>79</xdr:row>
      <xdr:rowOff>93862</xdr:rowOff>
    </xdr:to>
    <xdr:cxnSp macro="">
      <xdr:nvCxnSpPr>
        <xdr:cNvPr id="393" name="直線コネクタ 392"/>
        <xdr:cNvCxnSpPr/>
      </xdr:nvCxnSpPr>
      <xdr:spPr>
        <a:xfrm flipV="1">
          <a:off x="10475595" y="12136765"/>
          <a:ext cx="1270" cy="1501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97689</xdr:rowOff>
    </xdr:from>
    <xdr:ext cx="469744" cy="259045"/>
    <xdr:sp macro="" textlink="">
      <xdr:nvSpPr>
        <xdr:cNvPr id="394" name="商工費最小値テキスト"/>
        <xdr:cNvSpPr txBox="1"/>
      </xdr:nvSpPr>
      <xdr:spPr>
        <a:xfrm>
          <a:off x="10528300" y="1364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93862</xdr:rowOff>
    </xdr:from>
    <xdr:to>
      <xdr:col>55</xdr:col>
      <xdr:colOff>88900</xdr:colOff>
      <xdr:row>79</xdr:row>
      <xdr:rowOff>93862</xdr:rowOff>
    </xdr:to>
    <xdr:cxnSp macro="">
      <xdr:nvCxnSpPr>
        <xdr:cNvPr id="395" name="直線コネクタ 394"/>
        <xdr:cNvCxnSpPr/>
      </xdr:nvCxnSpPr>
      <xdr:spPr>
        <a:xfrm>
          <a:off x="10388600" y="136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81942</xdr:rowOff>
    </xdr:from>
    <xdr:ext cx="599010" cy="259045"/>
    <xdr:sp macro="" textlink="">
      <xdr:nvSpPr>
        <xdr:cNvPr id="396" name="商工費最大値テキスト"/>
        <xdr:cNvSpPr txBox="1"/>
      </xdr:nvSpPr>
      <xdr:spPr>
        <a:xfrm>
          <a:off x="10528300" y="11911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461,358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135265</xdr:rowOff>
    </xdr:from>
    <xdr:to>
      <xdr:col>55</xdr:col>
      <xdr:colOff>88900</xdr:colOff>
      <xdr:row>70</xdr:row>
      <xdr:rowOff>135265</xdr:rowOff>
    </xdr:to>
    <xdr:cxnSp macro="">
      <xdr:nvCxnSpPr>
        <xdr:cNvPr id="397" name="直線コネクタ 396"/>
        <xdr:cNvCxnSpPr/>
      </xdr:nvCxnSpPr>
      <xdr:spPr>
        <a:xfrm>
          <a:off x="10388600" y="12136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136372</xdr:rowOff>
    </xdr:from>
    <xdr:to>
      <xdr:col>55</xdr:col>
      <xdr:colOff>0</xdr:colOff>
      <xdr:row>79</xdr:row>
      <xdr:rowOff>21870</xdr:rowOff>
    </xdr:to>
    <xdr:cxnSp macro="">
      <xdr:nvCxnSpPr>
        <xdr:cNvPr id="398" name="直線コネクタ 397"/>
        <xdr:cNvCxnSpPr/>
      </xdr:nvCxnSpPr>
      <xdr:spPr>
        <a:xfrm flipV="1">
          <a:off x="9639300" y="13509472"/>
          <a:ext cx="838200" cy="5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22522</xdr:rowOff>
    </xdr:from>
    <xdr:ext cx="534377" cy="259045"/>
    <xdr:sp macro="" textlink="">
      <xdr:nvSpPr>
        <xdr:cNvPr id="399" name="商工費平均値テキスト"/>
        <xdr:cNvSpPr txBox="1"/>
      </xdr:nvSpPr>
      <xdr:spPr>
        <a:xfrm>
          <a:off x="10528300" y="132241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171095</xdr:rowOff>
    </xdr:from>
    <xdr:to>
      <xdr:col>55</xdr:col>
      <xdr:colOff>50800</xdr:colOff>
      <xdr:row>78</xdr:row>
      <xdr:rowOff>101245</xdr:rowOff>
    </xdr:to>
    <xdr:sp macro="" textlink="">
      <xdr:nvSpPr>
        <xdr:cNvPr id="400" name="フローチャート: 判断 399"/>
        <xdr:cNvSpPr/>
      </xdr:nvSpPr>
      <xdr:spPr>
        <a:xfrm>
          <a:off x="10426700" y="13372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21870</xdr:rowOff>
    </xdr:from>
    <xdr:to>
      <xdr:col>50</xdr:col>
      <xdr:colOff>114300</xdr:colOff>
      <xdr:row>79</xdr:row>
      <xdr:rowOff>24952</xdr:rowOff>
    </xdr:to>
    <xdr:cxnSp macro="">
      <xdr:nvCxnSpPr>
        <xdr:cNvPr id="401" name="直線コネクタ 400"/>
        <xdr:cNvCxnSpPr/>
      </xdr:nvCxnSpPr>
      <xdr:spPr>
        <a:xfrm flipV="1">
          <a:off x="8750300" y="13566420"/>
          <a:ext cx="889000" cy="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48363</xdr:rowOff>
    </xdr:from>
    <xdr:to>
      <xdr:col>50</xdr:col>
      <xdr:colOff>165100</xdr:colOff>
      <xdr:row>78</xdr:row>
      <xdr:rowOff>149963</xdr:rowOff>
    </xdr:to>
    <xdr:sp macro="" textlink="">
      <xdr:nvSpPr>
        <xdr:cNvPr id="402" name="フローチャート: 判断 401"/>
        <xdr:cNvSpPr/>
      </xdr:nvSpPr>
      <xdr:spPr>
        <a:xfrm>
          <a:off x="9588500" y="1342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166490</xdr:rowOff>
    </xdr:from>
    <xdr:ext cx="534377" cy="259045"/>
    <xdr:sp macro="" textlink="">
      <xdr:nvSpPr>
        <xdr:cNvPr id="403" name="テキスト ボックス 402"/>
        <xdr:cNvSpPr txBox="1"/>
      </xdr:nvSpPr>
      <xdr:spPr>
        <a:xfrm>
          <a:off x="9372111" y="1319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18630</xdr:rowOff>
    </xdr:from>
    <xdr:to>
      <xdr:col>45</xdr:col>
      <xdr:colOff>177800</xdr:colOff>
      <xdr:row>79</xdr:row>
      <xdr:rowOff>24952</xdr:rowOff>
    </xdr:to>
    <xdr:cxnSp macro="">
      <xdr:nvCxnSpPr>
        <xdr:cNvPr id="404" name="直線コネクタ 403"/>
        <xdr:cNvCxnSpPr/>
      </xdr:nvCxnSpPr>
      <xdr:spPr>
        <a:xfrm>
          <a:off x="7861300" y="13563180"/>
          <a:ext cx="889000" cy="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56299</xdr:rowOff>
    </xdr:from>
    <xdr:to>
      <xdr:col>46</xdr:col>
      <xdr:colOff>38100</xdr:colOff>
      <xdr:row>78</xdr:row>
      <xdr:rowOff>157899</xdr:rowOff>
    </xdr:to>
    <xdr:sp macro="" textlink="">
      <xdr:nvSpPr>
        <xdr:cNvPr id="405" name="フローチャート: 判断 404"/>
        <xdr:cNvSpPr/>
      </xdr:nvSpPr>
      <xdr:spPr>
        <a:xfrm>
          <a:off x="8699500" y="1342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2976</xdr:rowOff>
    </xdr:from>
    <xdr:ext cx="534377" cy="259045"/>
    <xdr:sp macro="" textlink="">
      <xdr:nvSpPr>
        <xdr:cNvPr id="406" name="テキスト ボックス 405"/>
        <xdr:cNvSpPr txBox="1"/>
      </xdr:nvSpPr>
      <xdr:spPr>
        <a:xfrm>
          <a:off x="8483111" y="132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10136</xdr:rowOff>
    </xdr:from>
    <xdr:to>
      <xdr:col>41</xdr:col>
      <xdr:colOff>50800</xdr:colOff>
      <xdr:row>79</xdr:row>
      <xdr:rowOff>18630</xdr:rowOff>
    </xdr:to>
    <xdr:cxnSp macro="">
      <xdr:nvCxnSpPr>
        <xdr:cNvPr id="407" name="直線コネクタ 406"/>
        <xdr:cNvCxnSpPr/>
      </xdr:nvCxnSpPr>
      <xdr:spPr>
        <a:xfrm>
          <a:off x="6972300" y="13554686"/>
          <a:ext cx="889000" cy="8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66508</xdr:rowOff>
    </xdr:from>
    <xdr:to>
      <xdr:col>41</xdr:col>
      <xdr:colOff>101600</xdr:colOff>
      <xdr:row>78</xdr:row>
      <xdr:rowOff>168108</xdr:rowOff>
    </xdr:to>
    <xdr:sp macro="" textlink="">
      <xdr:nvSpPr>
        <xdr:cNvPr id="408" name="フローチャート: 判断 407"/>
        <xdr:cNvSpPr/>
      </xdr:nvSpPr>
      <xdr:spPr>
        <a:xfrm>
          <a:off x="7810500" y="1343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13185</xdr:rowOff>
    </xdr:from>
    <xdr:ext cx="534377" cy="259045"/>
    <xdr:sp macro="" textlink="">
      <xdr:nvSpPr>
        <xdr:cNvPr id="409" name="テキスト ボックス 408"/>
        <xdr:cNvSpPr txBox="1"/>
      </xdr:nvSpPr>
      <xdr:spPr>
        <a:xfrm>
          <a:off x="7594111" y="1321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70593</xdr:rowOff>
    </xdr:from>
    <xdr:to>
      <xdr:col>36</xdr:col>
      <xdr:colOff>165100</xdr:colOff>
      <xdr:row>79</xdr:row>
      <xdr:rowOff>743</xdr:rowOff>
    </xdr:to>
    <xdr:sp macro="" textlink="">
      <xdr:nvSpPr>
        <xdr:cNvPr id="410" name="フローチャート: 判断 409"/>
        <xdr:cNvSpPr/>
      </xdr:nvSpPr>
      <xdr:spPr>
        <a:xfrm>
          <a:off x="6921500" y="1344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17270</xdr:rowOff>
    </xdr:from>
    <xdr:ext cx="534377" cy="259045"/>
    <xdr:sp macro="" textlink="">
      <xdr:nvSpPr>
        <xdr:cNvPr id="411" name="テキスト ボックス 410"/>
        <xdr:cNvSpPr txBox="1"/>
      </xdr:nvSpPr>
      <xdr:spPr>
        <a:xfrm>
          <a:off x="6705111" y="13218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85572</xdr:rowOff>
    </xdr:from>
    <xdr:to>
      <xdr:col>55</xdr:col>
      <xdr:colOff>50800</xdr:colOff>
      <xdr:row>79</xdr:row>
      <xdr:rowOff>15722</xdr:rowOff>
    </xdr:to>
    <xdr:sp macro="" textlink="">
      <xdr:nvSpPr>
        <xdr:cNvPr id="417" name="楕円 416"/>
        <xdr:cNvSpPr/>
      </xdr:nvSpPr>
      <xdr:spPr>
        <a:xfrm>
          <a:off x="10426700" y="1345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63999</xdr:rowOff>
    </xdr:from>
    <xdr:ext cx="534377" cy="259045"/>
    <xdr:sp macro="" textlink="">
      <xdr:nvSpPr>
        <xdr:cNvPr id="418" name="商工費該当値テキスト"/>
        <xdr:cNvSpPr txBox="1"/>
      </xdr:nvSpPr>
      <xdr:spPr>
        <a:xfrm>
          <a:off x="10528300" y="13437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142520</xdr:rowOff>
    </xdr:from>
    <xdr:to>
      <xdr:col>50</xdr:col>
      <xdr:colOff>165100</xdr:colOff>
      <xdr:row>79</xdr:row>
      <xdr:rowOff>72670</xdr:rowOff>
    </xdr:to>
    <xdr:sp macro="" textlink="">
      <xdr:nvSpPr>
        <xdr:cNvPr id="419" name="楕円 418"/>
        <xdr:cNvSpPr/>
      </xdr:nvSpPr>
      <xdr:spPr>
        <a:xfrm>
          <a:off x="9588500" y="1351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63797</xdr:rowOff>
    </xdr:from>
    <xdr:ext cx="534377" cy="259045"/>
    <xdr:sp macro="" textlink="">
      <xdr:nvSpPr>
        <xdr:cNvPr id="420" name="テキスト ボックス 419"/>
        <xdr:cNvSpPr txBox="1"/>
      </xdr:nvSpPr>
      <xdr:spPr>
        <a:xfrm>
          <a:off x="9372111" y="1360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145602</xdr:rowOff>
    </xdr:from>
    <xdr:to>
      <xdr:col>46</xdr:col>
      <xdr:colOff>38100</xdr:colOff>
      <xdr:row>79</xdr:row>
      <xdr:rowOff>75752</xdr:rowOff>
    </xdr:to>
    <xdr:sp macro="" textlink="">
      <xdr:nvSpPr>
        <xdr:cNvPr id="421" name="楕円 420"/>
        <xdr:cNvSpPr/>
      </xdr:nvSpPr>
      <xdr:spPr>
        <a:xfrm>
          <a:off x="8699500" y="1351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66879</xdr:rowOff>
    </xdr:from>
    <xdr:ext cx="534377" cy="259045"/>
    <xdr:sp macro="" textlink="">
      <xdr:nvSpPr>
        <xdr:cNvPr id="422" name="テキスト ボックス 421"/>
        <xdr:cNvSpPr txBox="1"/>
      </xdr:nvSpPr>
      <xdr:spPr>
        <a:xfrm>
          <a:off x="8483111" y="13611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139280</xdr:rowOff>
    </xdr:from>
    <xdr:to>
      <xdr:col>41</xdr:col>
      <xdr:colOff>101600</xdr:colOff>
      <xdr:row>79</xdr:row>
      <xdr:rowOff>69430</xdr:rowOff>
    </xdr:to>
    <xdr:sp macro="" textlink="">
      <xdr:nvSpPr>
        <xdr:cNvPr id="423" name="楕円 422"/>
        <xdr:cNvSpPr/>
      </xdr:nvSpPr>
      <xdr:spPr>
        <a:xfrm>
          <a:off x="7810500" y="1351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60557</xdr:rowOff>
    </xdr:from>
    <xdr:ext cx="534377" cy="259045"/>
    <xdr:sp macro="" textlink="">
      <xdr:nvSpPr>
        <xdr:cNvPr id="424" name="テキスト ボックス 423"/>
        <xdr:cNvSpPr txBox="1"/>
      </xdr:nvSpPr>
      <xdr:spPr>
        <a:xfrm>
          <a:off x="7594111" y="13605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130786</xdr:rowOff>
    </xdr:from>
    <xdr:to>
      <xdr:col>36</xdr:col>
      <xdr:colOff>165100</xdr:colOff>
      <xdr:row>79</xdr:row>
      <xdr:rowOff>60936</xdr:rowOff>
    </xdr:to>
    <xdr:sp macro="" textlink="">
      <xdr:nvSpPr>
        <xdr:cNvPr id="425" name="楕円 424"/>
        <xdr:cNvSpPr/>
      </xdr:nvSpPr>
      <xdr:spPr>
        <a:xfrm>
          <a:off x="6921500" y="1350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52063</xdr:rowOff>
    </xdr:from>
    <xdr:ext cx="534377" cy="259045"/>
    <xdr:sp macro="" textlink="">
      <xdr:nvSpPr>
        <xdr:cNvPr id="426" name="テキスト ボックス 425"/>
        <xdr:cNvSpPr txBox="1"/>
      </xdr:nvSpPr>
      <xdr:spPr>
        <a:xfrm>
          <a:off x="6705111" y="1359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7" name="直線コネクタ 43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8" name="テキスト ボックス 43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9" name="直線コネクタ 43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0" name="テキスト ボックス 439"/>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1" name="直線コネクタ 44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2" name="テキスト ボックス 441"/>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3" name="直線コネクタ 44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4" name="テキスト ボックス 443"/>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5" name="直線コネクタ 44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6" name="テキスト ボックス 44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7" name="直線コネクタ 44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8" name="テキスト ボックス 44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0" name="テキスト ボックス 44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157786</xdr:rowOff>
    </xdr:from>
    <xdr:to>
      <xdr:col>54</xdr:col>
      <xdr:colOff>189865</xdr:colOff>
      <xdr:row>99</xdr:row>
      <xdr:rowOff>58516</xdr:rowOff>
    </xdr:to>
    <xdr:cxnSp macro="">
      <xdr:nvCxnSpPr>
        <xdr:cNvPr id="452" name="直線コネクタ 451"/>
        <xdr:cNvCxnSpPr/>
      </xdr:nvCxnSpPr>
      <xdr:spPr>
        <a:xfrm flipV="1">
          <a:off x="10475595" y="15416836"/>
          <a:ext cx="1270" cy="1615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62343</xdr:rowOff>
    </xdr:from>
    <xdr:ext cx="534377" cy="259045"/>
    <xdr:sp macro="" textlink="">
      <xdr:nvSpPr>
        <xdr:cNvPr id="453" name="土木費最小値テキスト"/>
        <xdr:cNvSpPr txBox="1"/>
      </xdr:nvSpPr>
      <xdr:spPr>
        <a:xfrm>
          <a:off x="10528300" y="170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58516</xdr:rowOff>
    </xdr:from>
    <xdr:to>
      <xdr:col>55</xdr:col>
      <xdr:colOff>88900</xdr:colOff>
      <xdr:row>99</xdr:row>
      <xdr:rowOff>58516</xdr:rowOff>
    </xdr:to>
    <xdr:cxnSp macro="">
      <xdr:nvCxnSpPr>
        <xdr:cNvPr id="454" name="直線コネクタ 453"/>
        <xdr:cNvCxnSpPr/>
      </xdr:nvCxnSpPr>
      <xdr:spPr>
        <a:xfrm>
          <a:off x="10388600" y="170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104463</xdr:rowOff>
    </xdr:from>
    <xdr:ext cx="690189" cy="259045"/>
    <xdr:sp macro="" textlink="">
      <xdr:nvSpPr>
        <xdr:cNvPr id="455" name="土木費最大値テキスト"/>
        <xdr:cNvSpPr txBox="1"/>
      </xdr:nvSpPr>
      <xdr:spPr>
        <a:xfrm>
          <a:off x="10528300" y="1519206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157786</xdr:rowOff>
    </xdr:from>
    <xdr:to>
      <xdr:col>55</xdr:col>
      <xdr:colOff>88900</xdr:colOff>
      <xdr:row>89</xdr:row>
      <xdr:rowOff>157786</xdr:rowOff>
    </xdr:to>
    <xdr:cxnSp macro="">
      <xdr:nvCxnSpPr>
        <xdr:cNvPr id="456" name="直線コネクタ 455"/>
        <xdr:cNvCxnSpPr/>
      </xdr:nvCxnSpPr>
      <xdr:spPr>
        <a:xfrm>
          <a:off x="10388600" y="15416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169707</xdr:rowOff>
    </xdr:from>
    <xdr:to>
      <xdr:col>55</xdr:col>
      <xdr:colOff>0</xdr:colOff>
      <xdr:row>98</xdr:row>
      <xdr:rowOff>170256</xdr:rowOff>
    </xdr:to>
    <xdr:cxnSp macro="">
      <xdr:nvCxnSpPr>
        <xdr:cNvPr id="457" name="直線コネクタ 456"/>
        <xdr:cNvCxnSpPr/>
      </xdr:nvCxnSpPr>
      <xdr:spPr>
        <a:xfrm flipV="1">
          <a:off x="9639300" y="16971807"/>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73812</xdr:rowOff>
    </xdr:from>
    <xdr:ext cx="599010" cy="259045"/>
    <xdr:sp macro="" textlink="">
      <xdr:nvSpPr>
        <xdr:cNvPr id="458" name="土木費平均値テキスト"/>
        <xdr:cNvSpPr txBox="1"/>
      </xdr:nvSpPr>
      <xdr:spPr>
        <a:xfrm>
          <a:off x="10528300" y="167044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50935</xdr:rowOff>
    </xdr:from>
    <xdr:to>
      <xdr:col>55</xdr:col>
      <xdr:colOff>50800</xdr:colOff>
      <xdr:row>98</xdr:row>
      <xdr:rowOff>152535</xdr:rowOff>
    </xdr:to>
    <xdr:sp macro="" textlink="">
      <xdr:nvSpPr>
        <xdr:cNvPr id="459" name="フローチャート: 判断 458"/>
        <xdr:cNvSpPr/>
      </xdr:nvSpPr>
      <xdr:spPr>
        <a:xfrm>
          <a:off x="10426700" y="1685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159812</xdr:rowOff>
    </xdr:from>
    <xdr:to>
      <xdr:col>50</xdr:col>
      <xdr:colOff>114300</xdr:colOff>
      <xdr:row>98</xdr:row>
      <xdr:rowOff>170256</xdr:rowOff>
    </xdr:to>
    <xdr:cxnSp macro="">
      <xdr:nvCxnSpPr>
        <xdr:cNvPr id="460" name="直線コネクタ 459"/>
        <xdr:cNvCxnSpPr/>
      </xdr:nvCxnSpPr>
      <xdr:spPr>
        <a:xfrm>
          <a:off x="8750300" y="16961912"/>
          <a:ext cx="889000" cy="10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59607</xdr:rowOff>
    </xdr:from>
    <xdr:to>
      <xdr:col>50</xdr:col>
      <xdr:colOff>165100</xdr:colOff>
      <xdr:row>98</xdr:row>
      <xdr:rowOff>161207</xdr:rowOff>
    </xdr:to>
    <xdr:sp macro="" textlink="">
      <xdr:nvSpPr>
        <xdr:cNvPr id="461" name="フローチャート: 判断 460"/>
        <xdr:cNvSpPr/>
      </xdr:nvSpPr>
      <xdr:spPr>
        <a:xfrm>
          <a:off x="9588500" y="1686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6284</xdr:rowOff>
    </xdr:from>
    <xdr:ext cx="599010" cy="259045"/>
    <xdr:sp macro="" textlink="">
      <xdr:nvSpPr>
        <xdr:cNvPr id="462" name="テキスト ボックス 461"/>
        <xdr:cNvSpPr txBox="1"/>
      </xdr:nvSpPr>
      <xdr:spPr>
        <a:xfrm>
          <a:off x="9339795" y="1663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141829</xdr:rowOff>
    </xdr:from>
    <xdr:to>
      <xdr:col>45</xdr:col>
      <xdr:colOff>177800</xdr:colOff>
      <xdr:row>98</xdr:row>
      <xdr:rowOff>159812</xdr:rowOff>
    </xdr:to>
    <xdr:cxnSp macro="">
      <xdr:nvCxnSpPr>
        <xdr:cNvPr id="463" name="直線コネクタ 462"/>
        <xdr:cNvCxnSpPr/>
      </xdr:nvCxnSpPr>
      <xdr:spPr>
        <a:xfrm>
          <a:off x="7861300" y="16943929"/>
          <a:ext cx="889000" cy="1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62353</xdr:rowOff>
    </xdr:from>
    <xdr:to>
      <xdr:col>46</xdr:col>
      <xdr:colOff>38100</xdr:colOff>
      <xdr:row>98</xdr:row>
      <xdr:rowOff>163953</xdr:rowOff>
    </xdr:to>
    <xdr:sp macro="" textlink="">
      <xdr:nvSpPr>
        <xdr:cNvPr id="464" name="フローチャート: 判断 463"/>
        <xdr:cNvSpPr/>
      </xdr:nvSpPr>
      <xdr:spPr>
        <a:xfrm>
          <a:off x="8699500" y="16864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9030</xdr:rowOff>
    </xdr:from>
    <xdr:ext cx="599010" cy="259045"/>
    <xdr:sp macro="" textlink="">
      <xdr:nvSpPr>
        <xdr:cNvPr id="465" name="テキスト ボックス 464"/>
        <xdr:cNvSpPr txBox="1"/>
      </xdr:nvSpPr>
      <xdr:spPr>
        <a:xfrm>
          <a:off x="8450795" y="16639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141829</xdr:rowOff>
    </xdr:from>
    <xdr:to>
      <xdr:col>41</xdr:col>
      <xdr:colOff>50800</xdr:colOff>
      <xdr:row>98</xdr:row>
      <xdr:rowOff>155820</xdr:rowOff>
    </xdr:to>
    <xdr:cxnSp macro="">
      <xdr:nvCxnSpPr>
        <xdr:cNvPr id="466" name="直線コネクタ 465"/>
        <xdr:cNvCxnSpPr/>
      </xdr:nvCxnSpPr>
      <xdr:spPr>
        <a:xfrm flipV="1">
          <a:off x="6972300" y="16943929"/>
          <a:ext cx="889000" cy="13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54608</xdr:rowOff>
    </xdr:from>
    <xdr:to>
      <xdr:col>41</xdr:col>
      <xdr:colOff>101600</xdr:colOff>
      <xdr:row>98</xdr:row>
      <xdr:rowOff>156208</xdr:rowOff>
    </xdr:to>
    <xdr:sp macro="" textlink="">
      <xdr:nvSpPr>
        <xdr:cNvPr id="467" name="フローチャート: 判断 466"/>
        <xdr:cNvSpPr/>
      </xdr:nvSpPr>
      <xdr:spPr>
        <a:xfrm>
          <a:off x="7810500" y="168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1285</xdr:rowOff>
    </xdr:from>
    <xdr:ext cx="599010" cy="259045"/>
    <xdr:sp macro="" textlink="">
      <xdr:nvSpPr>
        <xdr:cNvPr id="468" name="テキスト ボックス 467"/>
        <xdr:cNvSpPr txBox="1"/>
      </xdr:nvSpPr>
      <xdr:spPr>
        <a:xfrm>
          <a:off x="7561795" y="16631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57234</xdr:rowOff>
    </xdr:from>
    <xdr:to>
      <xdr:col>36</xdr:col>
      <xdr:colOff>165100</xdr:colOff>
      <xdr:row>98</xdr:row>
      <xdr:rowOff>158834</xdr:rowOff>
    </xdr:to>
    <xdr:sp macro="" textlink="">
      <xdr:nvSpPr>
        <xdr:cNvPr id="469" name="フローチャート: 判断 468"/>
        <xdr:cNvSpPr/>
      </xdr:nvSpPr>
      <xdr:spPr>
        <a:xfrm>
          <a:off x="6921500" y="1685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3911</xdr:rowOff>
    </xdr:from>
    <xdr:ext cx="599010" cy="259045"/>
    <xdr:sp macro="" textlink="">
      <xdr:nvSpPr>
        <xdr:cNvPr id="470" name="テキスト ボックス 469"/>
        <xdr:cNvSpPr txBox="1"/>
      </xdr:nvSpPr>
      <xdr:spPr>
        <a:xfrm>
          <a:off x="6672795" y="1663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118907</xdr:rowOff>
    </xdr:from>
    <xdr:to>
      <xdr:col>55</xdr:col>
      <xdr:colOff>50800</xdr:colOff>
      <xdr:row>99</xdr:row>
      <xdr:rowOff>49057</xdr:rowOff>
    </xdr:to>
    <xdr:sp macro="" textlink="">
      <xdr:nvSpPr>
        <xdr:cNvPr id="476" name="楕円 475"/>
        <xdr:cNvSpPr/>
      </xdr:nvSpPr>
      <xdr:spPr>
        <a:xfrm>
          <a:off x="10426700" y="1692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33834</xdr:rowOff>
    </xdr:from>
    <xdr:ext cx="534377" cy="259045"/>
    <xdr:sp macro="" textlink="">
      <xdr:nvSpPr>
        <xdr:cNvPr id="477" name="土木費該当値テキスト"/>
        <xdr:cNvSpPr txBox="1"/>
      </xdr:nvSpPr>
      <xdr:spPr>
        <a:xfrm>
          <a:off x="10528300" y="1683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119456</xdr:rowOff>
    </xdr:from>
    <xdr:to>
      <xdr:col>50</xdr:col>
      <xdr:colOff>165100</xdr:colOff>
      <xdr:row>99</xdr:row>
      <xdr:rowOff>49606</xdr:rowOff>
    </xdr:to>
    <xdr:sp macro="" textlink="">
      <xdr:nvSpPr>
        <xdr:cNvPr id="478" name="楕円 477"/>
        <xdr:cNvSpPr/>
      </xdr:nvSpPr>
      <xdr:spPr>
        <a:xfrm>
          <a:off x="9588500" y="1692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40733</xdr:rowOff>
    </xdr:from>
    <xdr:ext cx="534377" cy="259045"/>
    <xdr:sp macro="" textlink="">
      <xdr:nvSpPr>
        <xdr:cNvPr id="479" name="テキスト ボックス 478"/>
        <xdr:cNvSpPr txBox="1"/>
      </xdr:nvSpPr>
      <xdr:spPr>
        <a:xfrm>
          <a:off x="9372111" y="17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109012</xdr:rowOff>
    </xdr:from>
    <xdr:to>
      <xdr:col>46</xdr:col>
      <xdr:colOff>38100</xdr:colOff>
      <xdr:row>99</xdr:row>
      <xdr:rowOff>39162</xdr:rowOff>
    </xdr:to>
    <xdr:sp macro="" textlink="">
      <xdr:nvSpPr>
        <xdr:cNvPr id="480" name="楕円 479"/>
        <xdr:cNvSpPr/>
      </xdr:nvSpPr>
      <xdr:spPr>
        <a:xfrm>
          <a:off x="8699500" y="1691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99</xdr:row>
      <xdr:rowOff>30289</xdr:rowOff>
    </xdr:from>
    <xdr:ext cx="599010" cy="259045"/>
    <xdr:sp macro="" textlink="">
      <xdr:nvSpPr>
        <xdr:cNvPr id="481" name="テキスト ボックス 480"/>
        <xdr:cNvSpPr txBox="1"/>
      </xdr:nvSpPr>
      <xdr:spPr>
        <a:xfrm>
          <a:off x="8450795" y="1700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91029</xdr:rowOff>
    </xdr:from>
    <xdr:to>
      <xdr:col>41</xdr:col>
      <xdr:colOff>101600</xdr:colOff>
      <xdr:row>99</xdr:row>
      <xdr:rowOff>21179</xdr:rowOff>
    </xdr:to>
    <xdr:sp macro="" textlink="">
      <xdr:nvSpPr>
        <xdr:cNvPr id="482" name="楕円 481"/>
        <xdr:cNvSpPr/>
      </xdr:nvSpPr>
      <xdr:spPr>
        <a:xfrm>
          <a:off x="7810500" y="1689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12306</xdr:rowOff>
    </xdr:from>
    <xdr:ext cx="599010" cy="259045"/>
    <xdr:sp macro="" textlink="">
      <xdr:nvSpPr>
        <xdr:cNvPr id="483" name="テキスト ボックス 482"/>
        <xdr:cNvSpPr txBox="1"/>
      </xdr:nvSpPr>
      <xdr:spPr>
        <a:xfrm>
          <a:off x="7561795" y="1698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105020</xdr:rowOff>
    </xdr:from>
    <xdr:to>
      <xdr:col>36</xdr:col>
      <xdr:colOff>165100</xdr:colOff>
      <xdr:row>99</xdr:row>
      <xdr:rowOff>35170</xdr:rowOff>
    </xdr:to>
    <xdr:sp macro="" textlink="">
      <xdr:nvSpPr>
        <xdr:cNvPr id="484" name="楕円 483"/>
        <xdr:cNvSpPr/>
      </xdr:nvSpPr>
      <xdr:spPr>
        <a:xfrm>
          <a:off x="6921500" y="1690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99</xdr:row>
      <xdr:rowOff>26297</xdr:rowOff>
    </xdr:from>
    <xdr:ext cx="599010" cy="259045"/>
    <xdr:sp macro="" textlink="">
      <xdr:nvSpPr>
        <xdr:cNvPr id="485" name="テキスト ボックス 484"/>
        <xdr:cNvSpPr txBox="1"/>
      </xdr:nvSpPr>
      <xdr:spPr>
        <a:xfrm>
          <a:off x="6672795" y="16999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6" name="直線コネクタ 49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7" name="テキスト ボックス 49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8" name="直線コネクタ 49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99" name="テキスト ボックス 49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0" name="直線コネクタ 49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1" name="テキスト ボックス 50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2" name="直線コネクタ 50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3" name="テキスト ボックス 50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4" name="直線コネクタ 50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5" name="テキスト ボックス 50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102617</xdr:rowOff>
    </xdr:from>
    <xdr:to>
      <xdr:col>85</xdr:col>
      <xdr:colOff>126364</xdr:colOff>
      <xdr:row>39</xdr:row>
      <xdr:rowOff>19090</xdr:rowOff>
    </xdr:to>
    <xdr:cxnSp macro="">
      <xdr:nvCxnSpPr>
        <xdr:cNvPr id="509" name="直線コネクタ 508"/>
        <xdr:cNvCxnSpPr/>
      </xdr:nvCxnSpPr>
      <xdr:spPr>
        <a:xfrm flipV="1">
          <a:off x="16317595" y="5246117"/>
          <a:ext cx="1269" cy="1459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22917</xdr:rowOff>
    </xdr:from>
    <xdr:ext cx="469744" cy="259045"/>
    <xdr:sp macro="" textlink="">
      <xdr:nvSpPr>
        <xdr:cNvPr id="510" name="消防費最小値テキスト"/>
        <xdr:cNvSpPr txBox="1"/>
      </xdr:nvSpPr>
      <xdr:spPr>
        <a:xfrm>
          <a:off x="16370300" y="670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19090</xdr:rowOff>
    </xdr:from>
    <xdr:to>
      <xdr:col>86</xdr:col>
      <xdr:colOff>25400</xdr:colOff>
      <xdr:row>39</xdr:row>
      <xdr:rowOff>19090</xdr:rowOff>
    </xdr:to>
    <xdr:cxnSp macro="">
      <xdr:nvCxnSpPr>
        <xdr:cNvPr id="511" name="直線コネクタ 510"/>
        <xdr:cNvCxnSpPr/>
      </xdr:nvCxnSpPr>
      <xdr:spPr>
        <a:xfrm>
          <a:off x="16230600" y="670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49294</xdr:rowOff>
    </xdr:from>
    <xdr:ext cx="599010" cy="259045"/>
    <xdr:sp macro="" textlink="">
      <xdr:nvSpPr>
        <xdr:cNvPr id="512" name="消防費最大値テキスト"/>
        <xdr:cNvSpPr txBox="1"/>
      </xdr:nvSpPr>
      <xdr:spPr>
        <a:xfrm>
          <a:off x="16370300" y="5021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389,733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102617</xdr:rowOff>
    </xdr:from>
    <xdr:to>
      <xdr:col>86</xdr:col>
      <xdr:colOff>25400</xdr:colOff>
      <xdr:row>30</xdr:row>
      <xdr:rowOff>102617</xdr:rowOff>
    </xdr:to>
    <xdr:cxnSp macro="">
      <xdr:nvCxnSpPr>
        <xdr:cNvPr id="513" name="直線コネクタ 512"/>
        <xdr:cNvCxnSpPr/>
      </xdr:nvCxnSpPr>
      <xdr:spPr>
        <a:xfrm>
          <a:off x="16230600" y="5246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59965</xdr:rowOff>
    </xdr:from>
    <xdr:to>
      <xdr:col>85</xdr:col>
      <xdr:colOff>127000</xdr:colOff>
      <xdr:row>38</xdr:row>
      <xdr:rowOff>61355</xdr:rowOff>
    </xdr:to>
    <xdr:cxnSp macro="">
      <xdr:nvCxnSpPr>
        <xdr:cNvPr id="514" name="直線コネクタ 513"/>
        <xdr:cNvCxnSpPr/>
      </xdr:nvCxnSpPr>
      <xdr:spPr>
        <a:xfrm>
          <a:off x="15481300" y="6575065"/>
          <a:ext cx="838200" cy="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92868</xdr:rowOff>
    </xdr:from>
    <xdr:ext cx="534377" cy="259045"/>
    <xdr:sp macro="" textlink="">
      <xdr:nvSpPr>
        <xdr:cNvPr id="515" name="消防費平均値テキスト"/>
        <xdr:cNvSpPr txBox="1"/>
      </xdr:nvSpPr>
      <xdr:spPr>
        <a:xfrm>
          <a:off x="16370300" y="6265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69991</xdr:rowOff>
    </xdr:from>
    <xdr:to>
      <xdr:col>85</xdr:col>
      <xdr:colOff>177800</xdr:colOff>
      <xdr:row>38</xdr:row>
      <xdr:rowOff>141</xdr:rowOff>
    </xdr:to>
    <xdr:sp macro="" textlink="">
      <xdr:nvSpPr>
        <xdr:cNvPr id="516" name="フローチャート: 判断 515"/>
        <xdr:cNvSpPr/>
      </xdr:nvSpPr>
      <xdr:spPr>
        <a:xfrm>
          <a:off x="16268700" y="641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43318</xdr:rowOff>
    </xdr:from>
    <xdr:to>
      <xdr:col>81</xdr:col>
      <xdr:colOff>50800</xdr:colOff>
      <xdr:row>38</xdr:row>
      <xdr:rowOff>59965</xdr:rowOff>
    </xdr:to>
    <xdr:cxnSp macro="">
      <xdr:nvCxnSpPr>
        <xdr:cNvPr id="517" name="直線コネクタ 516"/>
        <xdr:cNvCxnSpPr/>
      </xdr:nvCxnSpPr>
      <xdr:spPr>
        <a:xfrm>
          <a:off x="14592300" y="6558418"/>
          <a:ext cx="889000" cy="1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134529</xdr:rowOff>
    </xdr:from>
    <xdr:to>
      <xdr:col>81</xdr:col>
      <xdr:colOff>101600</xdr:colOff>
      <xdr:row>38</xdr:row>
      <xdr:rowOff>64678</xdr:rowOff>
    </xdr:to>
    <xdr:sp macro="" textlink="">
      <xdr:nvSpPr>
        <xdr:cNvPr id="518" name="フローチャート: 判断 517"/>
        <xdr:cNvSpPr/>
      </xdr:nvSpPr>
      <xdr:spPr>
        <a:xfrm>
          <a:off x="15430500" y="647817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81206</xdr:rowOff>
    </xdr:from>
    <xdr:ext cx="534377" cy="259045"/>
    <xdr:sp macro="" textlink="">
      <xdr:nvSpPr>
        <xdr:cNvPr id="519" name="テキスト ボックス 518"/>
        <xdr:cNvSpPr txBox="1"/>
      </xdr:nvSpPr>
      <xdr:spPr>
        <a:xfrm>
          <a:off x="15214111" y="625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43318</xdr:rowOff>
    </xdr:from>
    <xdr:to>
      <xdr:col>76</xdr:col>
      <xdr:colOff>114300</xdr:colOff>
      <xdr:row>38</xdr:row>
      <xdr:rowOff>55304</xdr:rowOff>
    </xdr:to>
    <xdr:cxnSp macro="">
      <xdr:nvCxnSpPr>
        <xdr:cNvPr id="520" name="直線コネクタ 519"/>
        <xdr:cNvCxnSpPr/>
      </xdr:nvCxnSpPr>
      <xdr:spPr>
        <a:xfrm flipV="1">
          <a:off x="13703300" y="6558418"/>
          <a:ext cx="889000" cy="1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129046</xdr:rowOff>
    </xdr:from>
    <xdr:to>
      <xdr:col>76</xdr:col>
      <xdr:colOff>165100</xdr:colOff>
      <xdr:row>38</xdr:row>
      <xdr:rowOff>59196</xdr:rowOff>
    </xdr:to>
    <xdr:sp macro="" textlink="">
      <xdr:nvSpPr>
        <xdr:cNvPr id="521" name="フローチャート: 判断 520"/>
        <xdr:cNvSpPr/>
      </xdr:nvSpPr>
      <xdr:spPr>
        <a:xfrm>
          <a:off x="14541500" y="6472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75723</xdr:rowOff>
    </xdr:from>
    <xdr:ext cx="534377" cy="259045"/>
    <xdr:sp macro="" textlink="">
      <xdr:nvSpPr>
        <xdr:cNvPr id="522" name="テキスト ボックス 521"/>
        <xdr:cNvSpPr txBox="1"/>
      </xdr:nvSpPr>
      <xdr:spPr>
        <a:xfrm>
          <a:off x="14325111" y="624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55304</xdr:rowOff>
    </xdr:from>
    <xdr:to>
      <xdr:col>71</xdr:col>
      <xdr:colOff>177800</xdr:colOff>
      <xdr:row>38</xdr:row>
      <xdr:rowOff>69897</xdr:rowOff>
    </xdr:to>
    <xdr:cxnSp macro="">
      <xdr:nvCxnSpPr>
        <xdr:cNvPr id="523" name="直線コネクタ 522"/>
        <xdr:cNvCxnSpPr/>
      </xdr:nvCxnSpPr>
      <xdr:spPr>
        <a:xfrm flipV="1">
          <a:off x="12814300" y="6570404"/>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148233</xdr:rowOff>
    </xdr:from>
    <xdr:to>
      <xdr:col>72</xdr:col>
      <xdr:colOff>38100</xdr:colOff>
      <xdr:row>38</xdr:row>
      <xdr:rowOff>78383</xdr:rowOff>
    </xdr:to>
    <xdr:sp macro="" textlink="">
      <xdr:nvSpPr>
        <xdr:cNvPr id="524" name="フローチャート: 判断 523"/>
        <xdr:cNvSpPr/>
      </xdr:nvSpPr>
      <xdr:spPr>
        <a:xfrm>
          <a:off x="13652500" y="64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94910</xdr:rowOff>
    </xdr:from>
    <xdr:ext cx="534377" cy="259045"/>
    <xdr:sp macro="" textlink="">
      <xdr:nvSpPr>
        <xdr:cNvPr id="525" name="テキスト ボックス 524"/>
        <xdr:cNvSpPr txBox="1"/>
      </xdr:nvSpPr>
      <xdr:spPr>
        <a:xfrm>
          <a:off x="13436111" y="626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142655</xdr:rowOff>
    </xdr:from>
    <xdr:to>
      <xdr:col>67</xdr:col>
      <xdr:colOff>101600</xdr:colOff>
      <xdr:row>38</xdr:row>
      <xdr:rowOff>72805</xdr:rowOff>
    </xdr:to>
    <xdr:sp macro="" textlink="">
      <xdr:nvSpPr>
        <xdr:cNvPr id="526" name="フローチャート: 判断 525"/>
        <xdr:cNvSpPr/>
      </xdr:nvSpPr>
      <xdr:spPr>
        <a:xfrm>
          <a:off x="12763500" y="648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89332</xdr:rowOff>
    </xdr:from>
    <xdr:ext cx="534377" cy="259045"/>
    <xdr:sp macro="" textlink="">
      <xdr:nvSpPr>
        <xdr:cNvPr id="527" name="テキスト ボックス 526"/>
        <xdr:cNvSpPr txBox="1"/>
      </xdr:nvSpPr>
      <xdr:spPr>
        <a:xfrm>
          <a:off x="12547111" y="626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10555</xdr:rowOff>
    </xdr:from>
    <xdr:to>
      <xdr:col>85</xdr:col>
      <xdr:colOff>177800</xdr:colOff>
      <xdr:row>38</xdr:row>
      <xdr:rowOff>112155</xdr:rowOff>
    </xdr:to>
    <xdr:sp macro="" textlink="">
      <xdr:nvSpPr>
        <xdr:cNvPr id="533" name="楕円 532"/>
        <xdr:cNvSpPr/>
      </xdr:nvSpPr>
      <xdr:spPr>
        <a:xfrm>
          <a:off x="16268700" y="652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160432</xdr:rowOff>
    </xdr:from>
    <xdr:ext cx="534377" cy="259045"/>
    <xdr:sp macro="" textlink="">
      <xdr:nvSpPr>
        <xdr:cNvPr id="534" name="消防費該当値テキスト"/>
        <xdr:cNvSpPr txBox="1"/>
      </xdr:nvSpPr>
      <xdr:spPr>
        <a:xfrm>
          <a:off x="16370300" y="6504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9165</xdr:rowOff>
    </xdr:from>
    <xdr:to>
      <xdr:col>81</xdr:col>
      <xdr:colOff>101600</xdr:colOff>
      <xdr:row>38</xdr:row>
      <xdr:rowOff>110765</xdr:rowOff>
    </xdr:to>
    <xdr:sp macro="" textlink="">
      <xdr:nvSpPr>
        <xdr:cNvPr id="535" name="楕円 534"/>
        <xdr:cNvSpPr/>
      </xdr:nvSpPr>
      <xdr:spPr>
        <a:xfrm>
          <a:off x="15430500" y="652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101892</xdr:rowOff>
    </xdr:from>
    <xdr:ext cx="534377" cy="259045"/>
    <xdr:sp macro="" textlink="">
      <xdr:nvSpPr>
        <xdr:cNvPr id="536" name="テキスト ボックス 535"/>
        <xdr:cNvSpPr txBox="1"/>
      </xdr:nvSpPr>
      <xdr:spPr>
        <a:xfrm>
          <a:off x="15214111" y="661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163968</xdr:rowOff>
    </xdr:from>
    <xdr:to>
      <xdr:col>76</xdr:col>
      <xdr:colOff>165100</xdr:colOff>
      <xdr:row>38</xdr:row>
      <xdr:rowOff>94118</xdr:rowOff>
    </xdr:to>
    <xdr:sp macro="" textlink="">
      <xdr:nvSpPr>
        <xdr:cNvPr id="537" name="楕円 536"/>
        <xdr:cNvSpPr/>
      </xdr:nvSpPr>
      <xdr:spPr>
        <a:xfrm>
          <a:off x="14541500" y="650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85245</xdr:rowOff>
    </xdr:from>
    <xdr:ext cx="534377" cy="259045"/>
    <xdr:sp macro="" textlink="">
      <xdr:nvSpPr>
        <xdr:cNvPr id="538" name="テキスト ボックス 537"/>
        <xdr:cNvSpPr txBox="1"/>
      </xdr:nvSpPr>
      <xdr:spPr>
        <a:xfrm>
          <a:off x="14325111" y="660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4504</xdr:rowOff>
    </xdr:from>
    <xdr:to>
      <xdr:col>72</xdr:col>
      <xdr:colOff>38100</xdr:colOff>
      <xdr:row>38</xdr:row>
      <xdr:rowOff>106104</xdr:rowOff>
    </xdr:to>
    <xdr:sp macro="" textlink="">
      <xdr:nvSpPr>
        <xdr:cNvPr id="539" name="楕円 538"/>
        <xdr:cNvSpPr/>
      </xdr:nvSpPr>
      <xdr:spPr>
        <a:xfrm>
          <a:off x="13652500" y="651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97231</xdr:rowOff>
    </xdr:from>
    <xdr:ext cx="534377" cy="259045"/>
    <xdr:sp macro="" textlink="">
      <xdr:nvSpPr>
        <xdr:cNvPr id="540" name="テキスト ボックス 539"/>
        <xdr:cNvSpPr txBox="1"/>
      </xdr:nvSpPr>
      <xdr:spPr>
        <a:xfrm>
          <a:off x="13436111" y="6612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19097</xdr:rowOff>
    </xdr:from>
    <xdr:to>
      <xdr:col>67</xdr:col>
      <xdr:colOff>101600</xdr:colOff>
      <xdr:row>38</xdr:row>
      <xdr:rowOff>120697</xdr:rowOff>
    </xdr:to>
    <xdr:sp macro="" textlink="">
      <xdr:nvSpPr>
        <xdr:cNvPr id="541" name="楕円 540"/>
        <xdr:cNvSpPr/>
      </xdr:nvSpPr>
      <xdr:spPr>
        <a:xfrm>
          <a:off x="12763500" y="653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111824</xdr:rowOff>
    </xdr:from>
    <xdr:ext cx="534377" cy="259045"/>
    <xdr:sp macro="" textlink="">
      <xdr:nvSpPr>
        <xdr:cNvPr id="542" name="テキスト ボックス 541"/>
        <xdr:cNvSpPr txBox="1"/>
      </xdr:nvSpPr>
      <xdr:spPr>
        <a:xfrm>
          <a:off x="12547111" y="6626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6" name="テキスト ボックス 555"/>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4" name="テキスト ボックス 563"/>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69279</xdr:rowOff>
    </xdr:from>
    <xdr:to>
      <xdr:col>85</xdr:col>
      <xdr:colOff>126364</xdr:colOff>
      <xdr:row>58</xdr:row>
      <xdr:rowOff>133867</xdr:rowOff>
    </xdr:to>
    <xdr:cxnSp macro="">
      <xdr:nvCxnSpPr>
        <xdr:cNvPr id="566" name="直線コネクタ 565"/>
        <xdr:cNvCxnSpPr/>
      </xdr:nvCxnSpPr>
      <xdr:spPr>
        <a:xfrm flipV="1">
          <a:off x="16317595" y="8813229"/>
          <a:ext cx="1269" cy="1264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137694</xdr:rowOff>
    </xdr:from>
    <xdr:ext cx="534377" cy="259045"/>
    <xdr:sp macro="" textlink="">
      <xdr:nvSpPr>
        <xdr:cNvPr id="567" name="教育費最小値テキスト"/>
        <xdr:cNvSpPr txBox="1"/>
      </xdr:nvSpPr>
      <xdr:spPr>
        <a:xfrm>
          <a:off x="16370300" y="1008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133867</xdr:rowOff>
    </xdr:from>
    <xdr:to>
      <xdr:col>86</xdr:col>
      <xdr:colOff>25400</xdr:colOff>
      <xdr:row>58</xdr:row>
      <xdr:rowOff>133867</xdr:rowOff>
    </xdr:to>
    <xdr:cxnSp macro="">
      <xdr:nvCxnSpPr>
        <xdr:cNvPr id="568" name="直線コネクタ 567"/>
        <xdr:cNvCxnSpPr/>
      </xdr:nvCxnSpPr>
      <xdr:spPr>
        <a:xfrm>
          <a:off x="16230600" y="10077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15956</xdr:rowOff>
    </xdr:from>
    <xdr:ext cx="599010" cy="259045"/>
    <xdr:sp macro="" textlink="">
      <xdr:nvSpPr>
        <xdr:cNvPr id="569" name="教育費最大値テキスト"/>
        <xdr:cNvSpPr txBox="1"/>
      </xdr:nvSpPr>
      <xdr:spPr>
        <a:xfrm>
          <a:off x="16370300" y="8588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706,966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69279</xdr:rowOff>
    </xdr:from>
    <xdr:to>
      <xdr:col>86</xdr:col>
      <xdr:colOff>25400</xdr:colOff>
      <xdr:row>51</xdr:row>
      <xdr:rowOff>69279</xdr:rowOff>
    </xdr:to>
    <xdr:cxnSp macro="">
      <xdr:nvCxnSpPr>
        <xdr:cNvPr id="570" name="直線コネクタ 569"/>
        <xdr:cNvCxnSpPr/>
      </xdr:nvCxnSpPr>
      <xdr:spPr>
        <a:xfrm>
          <a:off x="16230600" y="88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31774</xdr:rowOff>
    </xdr:from>
    <xdr:to>
      <xdr:col>85</xdr:col>
      <xdr:colOff>127000</xdr:colOff>
      <xdr:row>57</xdr:row>
      <xdr:rowOff>120345</xdr:rowOff>
    </xdr:to>
    <xdr:cxnSp macro="">
      <xdr:nvCxnSpPr>
        <xdr:cNvPr id="571" name="直線コネクタ 570"/>
        <xdr:cNvCxnSpPr/>
      </xdr:nvCxnSpPr>
      <xdr:spPr>
        <a:xfrm flipV="1">
          <a:off x="15481300" y="9632974"/>
          <a:ext cx="838200" cy="260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48085</xdr:rowOff>
    </xdr:from>
    <xdr:ext cx="599010" cy="259045"/>
    <xdr:sp macro="" textlink="">
      <xdr:nvSpPr>
        <xdr:cNvPr id="572" name="教育費平均値テキスト"/>
        <xdr:cNvSpPr txBox="1"/>
      </xdr:nvSpPr>
      <xdr:spPr>
        <a:xfrm>
          <a:off x="16370300" y="98207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69658</xdr:rowOff>
    </xdr:from>
    <xdr:to>
      <xdr:col>85</xdr:col>
      <xdr:colOff>177800</xdr:colOff>
      <xdr:row>57</xdr:row>
      <xdr:rowOff>171258</xdr:rowOff>
    </xdr:to>
    <xdr:sp macro="" textlink="">
      <xdr:nvSpPr>
        <xdr:cNvPr id="573" name="フローチャート: 判断 572"/>
        <xdr:cNvSpPr/>
      </xdr:nvSpPr>
      <xdr:spPr>
        <a:xfrm>
          <a:off x="162687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120345</xdr:rowOff>
    </xdr:from>
    <xdr:to>
      <xdr:col>81</xdr:col>
      <xdr:colOff>50800</xdr:colOff>
      <xdr:row>57</xdr:row>
      <xdr:rowOff>141420</xdr:rowOff>
    </xdr:to>
    <xdr:cxnSp macro="">
      <xdr:nvCxnSpPr>
        <xdr:cNvPr id="574" name="直線コネクタ 573"/>
        <xdr:cNvCxnSpPr/>
      </xdr:nvCxnSpPr>
      <xdr:spPr>
        <a:xfrm flipV="1">
          <a:off x="14592300" y="9892995"/>
          <a:ext cx="889000" cy="2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103746</xdr:rowOff>
    </xdr:from>
    <xdr:to>
      <xdr:col>81</xdr:col>
      <xdr:colOff>101600</xdr:colOff>
      <xdr:row>58</xdr:row>
      <xdr:rowOff>33896</xdr:rowOff>
    </xdr:to>
    <xdr:sp macro="" textlink="">
      <xdr:nvSpPr>
        <xdr:cNvPr id="575" name="フローチャート: 判断 574"/>
        <xdr:cNvSpPr/>
      </xdr:nvSpPr>
      <xdr:spPr>
        <a:xfrm>
          <a:off x="15430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25023</xdr:rowOff>
    </xdr:from>
    <xdr:ext cx="599010" cy="259045"/>
    <xdr:sp macro="" textlink="">
      <xdr:nvSpPr>
        <xdr:cNvPr id="576" name="テキスト ボックス 575"/>
        <xdr:cNvSpPr txBox="1"/>
      </xdr:nvSpPr>
      <xdr:spPr>
        <a:xfrm>
          <a:off x="15181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137626</xdr:rowOff>
    </xdr:from>
    <xdr:to>
      <xdr:col>76</xdr:col>
      <xdr:colOff>114300</xdr:colOff>
      <xdr:row>57</xdr:row>
      <xdr:rowOff>141420</xdr:rowOff>
    </xdr:to>
    <xdr:cxnSp macro="">
      <xdr:nvCxnSpPr>
        <xdr:cNvPr id="577" name="直線コネクタ 576"/>
        <xdr:cNvCxnSpPr/>
      </xdr:nvCxnSpPr>
      <xdr:spPr>
        <a:xfrm>
          <a:off x="13703300" y="9910276"/>
          <a:ext cx="889000" cy="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103312</xdr:rowOff>
    </xdr:from>
    <xdr:to>
      <xdr:col>76</xdr:col>
      <xdr:colOff>165100</xdr:colOff>
      <xdr:row>58</xdr:row>
      <xdr:rowOff>33462</xdr:rowOff>
    </xdr:to>
    <xdr:sp macro="" textlink="">
      <xdr:nvSpPr>
        <xdr:cNvPr id="578" name="フローチャート: 判断 577"/>
        <xdr:cNvSpPr/>
      </xdr:nvSpPr>
      <xdr:spPr>
        <a:xfrm>
          <a:off x="14541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24589</xdr:rowOff>
    </xdr:from>
    <xdr:ext cx="599010" cy="259045"/>
    <xdr:sp macro="" textlink="">
      <xdr:nvSpPr>
        <xdr:cNvPr id="579" name="テキスト ボックス 578"/>
        <xdr:cNvSpPr txBox="1"/>
      </xdr:nvSpPr>
      <xdr:spPr>
        <a:xfrm>
          <a:off x="14292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115882</xdr:rowOff>
    </xdr:from>
    <xdr:to>
      <xdr:col>71</xdr:col>
      <xdr:colOff>177800</xdr:colOff>
      <xdr:row>57</xdr:row>
      <xdr:rowOff>137626</xdr:rowOff>
    </xdr:to>
    <xdr:cxnSp macro="">
      <xdr:nvCxnSpPr>
        <xdr:cNvPr id="580" name="直線コネクタ 579"/>
        <xdr:cNvCxnSpPr/>
      </xdr:nvCxnSpPr>
      <xdr:spPr>
        <a:xfrm>
          <a:off x="12814300" y="9888532"/>
          <a:ext cx="889000" cy="21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88942</xdr:rowOff>
    </xdr:from>
    <xdr:to>
      <xdr:col>72</xdr:col>
      <xdr:colOff>38100</xdr:colOff>
      <xdr:row>58</xdr:row>
      <xdr:rowOff>19092</xdr:rowOff>
    </xdr:to>
    <xdr:sp macro="" textlink="">
      <xdr:nvSpPr>
        <xdr:cNvPr id="581" name="フローチャート: 判断 580"/>
        <xdr:cNvSpPr/>
      </xdr:nvSpPr>
      <xdr:spPr>
        <a:xfrm>
          <a:off x="13652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10219</xdr:rowOff>
    </xdr:from>
    <xdr:ext cx="599010" cy="259045"/>
    <xdr:sp macro="" textlink="">
      <xdr:nvSpPr>
        <xdr:cNvPr id="582" name="テキスト ボックス 581"/>
        <xdr:cNvSpPr txBox="1"/>
      </xdr:nvSpPr>
      <xdr:spPr>
        <a:xfrm>
          <a:off x="13403795" y="9954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98890</xdr:rowOff>
    </xdr:from>
    <xdr:to>
      <xdr:col>67</xdr:col>
      <xdr:colOff>101600</xdr:colOff>
      <xdr:row>58</xdr:row>
      <xdr:rowOff>29040</xdr:rowOff>
    </xdr:to>
    <xdr:sp macro="" textlink="">
      <xdr:nvSpPr>
        <xdr:cNvPr id="583" name="フローチャート: 判断 582"/>
        <xdr:cNvSpPr/>
      </xdr:nvSpPr>
      <xdr:spPr>
        <a:xfrm>
          <a:off x="12763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20167</xdr:rowOff>
    </xdr:from>
    <xdr:ext cx="599010" cy="259045"/>
    <xdr:sp macro="" textlink="">
      <xdr:nvSpPr>
        <xdr:cNvPr id="584" name="テキスト ボックス 583"/>
        <xdr:cNvSpPr txBox="1"/>
      </xdr:nvSpPr>
      <xdr:spPr>
        <a:xfrm>
          <a:off x="12514795" y="996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152424</xdr:rowOff>
    </xdr:from>
    <xdr:to>
      <xdr:col>85</xdr:col>
      <xdr:colOff>177800</xdr:colOff>
      <xdr:row>56</xdr:row>
      <xdr:rowOff>82574</xdr:rowOff>
    </xdr:to>
    <xdr:sp macro="" textlink="">
      <xdr:nvSpPr>
        <xdr:cNvPr id="590" name="楕円 589"/>
        <xdr:cNvSpPr/>
      </xdr:nvSpPr>
      <xdr:spPr>
        <a:xfrm>
          <a:off x="16268700" y="9582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3851</xdr:rowOff>
    </xdr:from>
    <xdr:ext cx="599010" cy="259045"/>
    <xdr:sp macro="" textlink="">
      <xdr:nvSpPr>
        <xdr:cNvPr id="591" name="教育費該当値テキスト"/>
        <xdr:cNvSpPr txBox="1"/>
      </xdr:nvSpPr>
      <xdr:spPr>
        <a:xfrm>
          <a:off x="16370300" y="9433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69545</xdr:rowOff>
    </xdr:from>
    <xdr:to>
      <xdr:col>81</xdr:col>
      <xdr:colOff>101600</xdr:colOff>
      <xdr:row>57</xdr:row>
      <xdr:rowOff>171145</xdr:rowOff>
    </xdr:to>
    <xdr:sp macro="" textlink="">
      <xdr:nvSpPr>
        <xdr:cNvPr id="592" name="楕円 591"/>
        <xdr:cNvSpPr/>
      </xdr:nvSpPr>
      <xdr:spPr>
        <a:xfrm>
          <a:off x="15430500" y="9842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16222</xdr:rowOff>
    </xdr:from>
    <xdr:ext cx="599010" cy="259045"/>
    <xdr:sp macro="" textlink="">
      <xdr:nvSpPr>
        <xdr:cNvPr id="593" name="テキスト ボックス 592"/>
        <xdr:cNvSpPr txBox="1"/>
      </xdr:nvSpPr>
      <xdr:spPr>
        <a:xfrm>
          <a:off x="15181795" y="9617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90620</xdr:rowOff>
    </xdr:from>
    <xdr:to>
      <xdr:col>76</xdr:col>
      <xdr:colOff>165100</xdr:colOff>
      <xdr:row>58</xdr:row>
      <xdr:rowOff>20770</xdr:rowOff>
    </xdr:to>
    <xdr:sp macro="" textlink="">
      <xdr:nvSpPr>
        <xdr:cNvPr id="594" name="楕円 593"/>
        <xdr:cNvSpPr/>
      </xdr:nvSpPr>
      <xdr:spPr>
        <a:xfrm>
          <a:off x="14541500" y="986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37297</xdr:rowOff>
    </xdr:from>
    <xdr:ext cx="599010" cy="259045"/>
    <xdr:sp macro="" textlink="">
      <xdr:nvSpPr>
        <xdr:cNvPr id="595" name="テキスト ボックス 594"/>
        <xdr:cNvSpPr txBox="1"/>
      </xdr:nvSpPr>
      <xdr:spPr>
        <a:xfrm>
          <a:off x="14292795" y="9638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86826</xdr:rowOff>
    </xdr:from>
    <xdr:to>
      <xdr:col>72</xdr:col>
      <xdr:colOff>38100</xdr:colOff>
      <xdr:row>58</xdr:row>
      <xdr:rowOff>16976</xdr:rowOff>
    </xdr:to>
    <xdr:sp macro="" textlink="">
      <xdr:nvSpPr>
        <xdr:cNvPr id="596" name="楕円 595"/>
        <xdr:cNvSpPr/>
      </xdr:nvSpPr>
      <xdr:spPr>
        <a:xfrm>
          <a:off x="13652500" y="985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33503</xdr:rowOff>
    </xdr:from>
    <xdr:ext cx="599010" cy="259045"/>
    <xdr:sp macro="" textlink="">
      <xdr:nvSpPr>
        <xdr:cNvPr id="597" name="テキスト ボックス 596"/>
        <xdr:cNvSpPr txBox="1"/>
      </xdr:nvSpPr>
      <xdr:spPr>
        <a:xfrm>
          <a:off x="13403795" y="9634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65082</xdr:rowOff>
    </xdr:from>
    <xdr:to>
      <xdr:col>67</xdr:col>
      <xdr:colOff>101600</xdr:colOff>
      <xdr:row>57</xdr:row>
      <xdr:rowOff>166682</xdr:rowOff>
    </xdr:to>
    <xdr:sp macro="" textlink="">
      <xdr:nvSpPr>
        <xdr:cNvPr id="598" name="楕円 597"/>
        <xdr:cNvSpPr/>
      </xdr:nvSpPr>
      <xdr:spPr>
        <a:xfrm>
          <a:off x="12763500" y="983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11759</xdr:rowOff>
    </xdr:from>
    <xdr:ext cx="599010" cy="259045"/>
    <xdr:sp macro="" textlink="">
      <xdr:nvSpPr>
        <xdr:cNvPr id="599" name="テキスト ボックス 598"/>
        <xdr:cNvSpPr txBox="1"/>
      </xdr:nvSpPr>
      <xdr:spPr>
        <a:xfrm>
          <a:off x="12514795" y="961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3" name="テキスト ボックス 61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5" name="テキスト ボックス 61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7" name="テキスト ボックス 61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9" name="テキスト ボックス 61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1" name="テキスト ボックス 62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118959</xdr:rowOff>
    </xdr:from>
    <xdr:to>
      <xdr:col>85</xdr:col>
      <xdr:colOff>126364</xdr:colOff>
      <xdr:row>79</xdr:row>
      <xdr:rowOff>44450</xdr:rowOff>
    </xdr:to>
    <xdr:cxnSp macro="">
      <xdr:nvCxnSpPr>
        <xdr:cNvPr id="623" name="直線コネクタ 622"/>
        <xdr:cNvCxnSpPr/>
      </xdr:nvCxnSpPr>
      <xdr:spPr>
        <a:xfrm flipV="1">
          <a:off x="16317595" y="12120459"/>
          <a:ext cx="1269" cy="1468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54146</xdr:rowOff>
    </xdr:from>
    <xdr:ext cx="249299" cy="259045"/>
    <xdr:sp macro="" textlink="">
      <xdr:nvSpPr>
        <xdr:cNvPr id="624" name="災害復旧費最小値テキスト"/>
        <xdr:cNvSpPr txBox="1"/>
      </xdr:nvSpPr>
      <xdr:spPr>
        <a:xfrm>
          <a:off x="16370300" y="13598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65636</xdr:rowOff>
    </xdr:from>
    <xdr:ext cx="599010" cy="259045"/>
    <xdr:sp macro="" textlink="">
      <xdr:nvSpPr>
        <xdr:cNvPr id="626" name="災害復旧費最大値テキスト"/>
        <xdr:cNvSpPr txBox="1"/>
      </xdr:nvSpPr>
      <xdr:spPr>
        <a:xfrm>
          <a:off x="16370300" y="1189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770,888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118959</xdr:rowOff>
    </xdr:from>
    <xdr:to>
      <xdr:col>86</xdr:col>
      <xdr:colOff>25400</xdr:colOff>
      <xdr:row>70</xdr:row>
      <xdr:rowOff>118959</xdr:rowOff>
    </xdr:to>
    <xdr:cxnSp macro="">
      <xdr:nvCxnSpPr>
        <xdr:cNvPr id="627" name="直線コネクタ 626"/>
        <xdr:cNvCxnSpPr/>
      </xdr:nvCxnSpPr>
      <xdr:spPr>
        <a:xfrm>
          <a:off x="16230600" y="12120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28" name="直線コネクタ 62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143046</xdr:rowOff>
    </xdr:from>
    <xdr:ext cx="534377" cy="259045"/>
    <xdr:sp macro="" textlink="">
      <xdr:nvSpPr>
        <xdr:cNvPr id="629" name="災害復旧費平均値テキスト"/>
        <xdr:cNvSpPr txBox="1"/>
      </xdr:nvSpPr>
      <xdr:spPr>
        <a:xfrm>
          <a:off x="16370300" y="133446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120169</xdr:rowOff>
    </xdr:from>
    <xdr:to>
      <xdr:col>85</xdr:col>
      <xdr:colOff>177800</xdr:colOff>
      <xdr:row>79</xdr:row>
      <xdr:rowOff>50319</xdr:rowOff>
    </xdr:to>
    <xdr:sp macro="" textlink="">
      <xdr:nvSpPr>
        <xdr:cNvPr id="630" name="フローチャート: 判断 629"/>
        <xdr:cNvSpPr/>
      </xdr:nvSpPr>
      <xdr:spPr>
        <a:xfrm>
          <a:off x="16268700" y="1349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31" name="直線コネクタ 63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121190</xdr:rowOff>
    </xdr:from>
    <xdr:to>
      <xdr:col>81</xdr:col>
      <xdr:colOff>101600</xdr:colOff>
      <xdr:row>79</xdr:row>
      <xdr:rowOff>51340</xdr:rowOff>
    </xdr:to>
    <xdr:sp macro="" textlink="">
      <xdr:nvSpPr>
        <xdr:cNvPr id="632" name="フローチャート: 判断 631"/>
        <xdr:cNvSpPr/>
      </xdr:nvSpPr>
      <xdr:spPr>
        <a:xfrm>
          <a:off x="15430500" y="1349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67867</xdr:rowOff>
    </xdr:from>
    <xdr:ext cx="534377" cy="259045"/>
    <xdr:sp macro="" textlink="">
      <xdr:nvSpPr>
        <xdr:cNvPr id="633" name="テキスト ボックス 632"/>
        <xdr:cNvSpPr txBox="1"/>
      </xdr:nvSpPr>
      <xdr:spPr>
        <a:xfrm>
          <a:off x="15214111" y="1326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4" name="直線コネクタ 63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128552</xdr:rowOff>
    </xdr:from>
    <xdr:to>
      <xdr:col>76</xdr:col>
      <xdr:colOff>165100</xdr:colOff>
      <xdr:row>79</xdr:row>
      <xdr:rowOff>58702</xdr:rowOff>
    </xdr:to>
    <xdr:sp macro="" textlink="">
      <xdr:nvSpPr>
        <xdr:cNvPr id="635" name="フローチャート: 判断 634"/>
        <xdr:cNvSpPr/>
      </xdr:nvSpPr>
      <xdr:spPr>
        <a:xfrm>
          <a:off x="14541500" y="13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75229</xdr:rowOff>
    </xdr:from>
    <xdr:ext cx="534377" cy="259045"/>
    <xdr:sp macro="" textlink="">
      <xdr:nvSpPr>
        <xdr:cNvPr id="636" name="テキスト ボックス 635"/>
        <xdr:cNvSpPr txBox="1"/>
      </xdr:nvSpPr>
      <xdr:spPr>
        <a:xfrm>
          <a:off x="14325111" y="13276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7" name="直線コネクタ 63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132817</xdr:rowOff>
    </xdr:from>
    <xdr:to>
      <xdr:col>72</xdr:col>
      <xdr:colOff>38100</xdr:colOff>
      <xdr:row>79</xdr:row>
      <xdr:rowOff>62967</xdr:rowOff>
    </xdr:to>
    <xdr:sp macro="" textlink="">
      <xdr:nvSpPr>
        <xdr:cNvPr id="638" name="フローチャート: 判断 637"/>
        <xdr:cNvSpPr/>
      </xdr:nvSpPr>
      <xdr:spPr>
        <a:xfrm>
          <a:off x="13652500" y="1350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79494</xdr:rowOff>
    </xdr:from>
    <xdr:ext cx="534377" cy="259045"/>
    <xdr:sp macro="" textlink="">
      <xdr:nvSpPr>
        <xdr:cNvPr id="639" name="テキスト ボックス 638"/>
        <xdr:cNvSpPr txBox="1"/>
      </xdr:nvSpPr>
      <xdr:spPr>
        <a:xfrm>
          <a:off x="13436111" y="13281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129651</xdr:rowOff>
    </xdr:from>
    <xdr:to>
      <xdr:col>67</xdr:col>
      <xdr:colOff>101600</xdr:colOff>
      <xdr:row>79</xdr:row>
      <xdr:rowOff>59801</xdr:rowOff>
    </xdr:to>
    <xdr:sp macro="" textlink="">
      <xdr:nvSpPr>
        <xdr:cNvPr id="640" name="フローチャート: 判断 639"/>
        <xdr:cNvSpPr/>
      </xdr:nvSpPr>
      <xdr:spPr>
        <a:xfrm>
          <a:off x="12763500" y="135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76328</xdr:rowOff>
    </xdr:from>
    <xdr:ext cx="534377" cy="259045"/>
    <xdr:sp macro="" textlink="">
      <xdr:nvSpPr>
        <xdr:cNvPr id="641" name="テキスト ボックス 640"/>
        <xdr:cNvSpPr txBox="1"/>
      </xdr:nvSpPr>
      <xdr:spPr>
        <a:xfrm>
          <a:off x="12547111" y="13277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7" name="楕円 64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98596</xdr:rowOff>
    </xdr:from>
    <xdr:ext cx="249299" cy="259045"/>
    <xdr:sp macro="" textlink="">
      <xdr:nvSpPr>
        <xdr:cNvPr id="648" name="災害復旧費該当値テキスト"/>
        <xdr:cNvSpPr txBox="1"/>
      </xdr:nvSpPr>
      <xdr:spPr>
        <a:xfrm>
          <a:off x="16370300" y="134716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49" name="楕円 64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0" name="テキスト ボックス 64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1" name="楕円 65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2" name="テキスト ボックス 65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3" name="楕円 65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4" name="テキスト ボックス 65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5" name="楕円 65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6" name="テキスト ボックス 65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0" name="テキスト ボックス 669"/>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2" name="テキスト ボックス 671"/>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4" name="テキスト ボックス 673"/>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6" name="テキスト ボックス 675"/>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78" name="テキスト ボックス 677"/>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0" name="テキスト ボックス 67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137607</xdr:rowOff>
    </xdr:from>
    <xdr:to>
      <xdr:col>85</xdr:col>
      <xdr:colOff>126364</xdr:colOff>
      <xdr:row>99</xdr:row>
      <xdr:rowOff>98879</xdr:rowOff>
    </xdr:to>
    <xdr:cxnSp macro="">
      <xdr:nvCxnSpPr>
        <xdr:cNvPr id="682" name="直線コネクタ 681"/>
        <xdr:cNvCxnSpPr/>
      </xdr:nvCxnSpPr>
      <xdr:spPr>
        <a:xfrm flipV="1">
          <a:off x="16317595" y="15568107"/>
          <a:ext cx="1269" cy="1504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102706</xdr:rowOff>
    </xdr:from>
    <xdr:ext cx="249299" cy="259045"/>
    <xdr:sp macro="" textlink="">
      <xdr:nvSpPr>
        <xdr:cNvPr id="683" name="公債費最小値テキスト"/>
        <xdr:cNvSpPr txBox="1"/>
      </xdr:nvSpPr>
      <xdr:spPr>
        <a:xfrm>
          <a:off x="16370300" y="17076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98879</xdr:rowOff>
    </xdr:from>
    <xdr:to>
      <xdr:col>86</xdr:col>
      <xdr:colOff>25400</xdr:colOff>
      <xdr:row>99</xdr:row>
      <xdr:rowOff>98879</xdr:rowOff>
    </xdr:to>
    <xdr:cxnSp macro="">
      <xdr:nvCxnSpPr>
        <xdr:cNvPr id="684" name="直線コネクタ 683"/>
        <xdr:cNvCxnSpPr/>
      </xdr:nvCxnSpPr>
      <xdr:spPr>
        <a:xfrm>
          <a:off x="16230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84284</xdr:rowOff>
    </xdr:from>
    <xdr:ext cx="599010" cy="259045"/>
    <xdr:sp macro="" textlink="">
      <xdr:nvSpPr>
        <xdr:cNvPr id="685" name="公債費最大値テキスト"/>
        <xdr:cNvSpPr txBox="1"/>
      </xdr:nvSpPr>
      <xdr:spPr>
        <a:xfrm>
          <a:off x="16370300" y="15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137607</xdr:rowOff>
    </xdr:from>
    <xdr:to>
      <xdr:col>86</xdr:col>
      <xdr:colOff>25400</xdr:colOff>
      <xdr:row>90</xdr:row>
      <xdr:rowOff>137607</xdr:rowOff>
    </xdr:to>
    <xdr:cxnSp macro="">
      <xdr:nvCxnSpPr>
        <xdr:cNvPr id="686" name="直線コネクタ 685"/>
        <xdr:cNvCxnSpPr/>
      </xdr:nvCxnSpPr>
      <xdr:spPr>
        <a:xfrm>
          <a:off x="16230600" y="15568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63914</xdr:rowOff>
    </xdr:from>
    <xdr:to>
      <xdr:col>85</xdr:col>
      <xdr:colOff>127000</xdr:colOff>
      <xdr:row>98</xdr:row>
      <xdr:rowOff>76417</xdr:rowOff>
    </xdr:to>
    <xdr:cxnSp macro="">
      <xdr:nvCxnSpPr>
        <xdr:cNvPr id="687" name="直線コネクタ 686"/>
        <xdr:cNvCxnSpPr/>
      </xdr:nvCxnSpPr>
      <xdr:spPr>
        <a:xfrm>
          <a:off x="15481300" y="16866014"/>
          <a:ext cx="838200" cy="12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168676</xdr:rowOff>
    </xdr:from>
    <xdr:ext cx="599010" cy="259045"/>
    <xdr:sp macro="" textlink="">
      <xdr:nvSpPr>
        <xdr:cNvPr id="688" name="公債費平均値テキスト"/>
        <xdr:cNvSpPr txBox="1"/>
      </xdr:nvSpPr>
      <xdr:spPr>
        <a:xfrm>
          <a:off x="16370300" y="166278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145799</xdr:rowOff>
    </xdr:from>
    <xdr:to>
      <xdr:col>85</xdr:col>
      <xdr:colOff>177800</xdr:colOff>
      <xdr:row>98</xdr:row>
      <xdr:rowOff>75949</xdr:rowOff>
    </xdr:to>
    <xdr:sp macro="" textlink="">
      <xdr:nvSpPr>
        <xdr:cNvPr id="689" name="フローチャート: 判断 688"/>
        <xdr:cNvSpPr/>
      </xdr:nvSpPr>
      <xdr:spPr>
        <a:xfrm>
          <a:off x="16268700" y="167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41314</xdr:rowOff>
    </xdr:from>
    <xdr:to>
      <xdr:col>81</xdr:col>
      <xdr:colOff>50800</xdr:colOff>
      <xdr:row>98</xdr:row>
      <xdr:rowOff>63914</xdr:rowOff>
    </xdr:to>
    <xdr:cxnSp macro="">
      <xdr:nvCxnSpPr>
        <xdr:cNvPr id="690" name="直線コネクタ 689"/>
        <xdr:cNvCxnSpPr/>
      </xdr:nvCxnSpPr>
      <xdr:spPr>
        <a:xfrm>
          <a:off x="14592300" y="16843414"/>
          <a:ext cx="889000" cy="2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153022</xdr:rowOff>
    </xdr:from>
    <xdr:to>
      <xdr:col>81</xdr:col>
      <xdr:colOff>101600</xdr:colOff>
      <xdr:row>98</xdr:row>
      <xdr:rowOff>83172</xdr:rowOff>
    </xdr:to>
    <xdr:sp macro="" textlink="">
      <xdr:nvSpPr>
        <xdr:cNvPr id="691" name="フローチャート: 判断 690"/>
        <xdr:cNvSpPr/>
      </xdr:nvSpPr>
      <xdr:spPr>
        <a:xfrm>
          <a:off x="15430500" y="167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99699</xdr:rowOff>
    </xdr:from>
    <xdr:ext cx="599010" cy="259045"/>
    <xdr:sp macro="" textlink="">
      <xdr:nvSpPr>
        <xdr:cNvPr id="692" name="テキスト ボックス 691"/>
        <xdr:cNvSpPr txBox="1"/>
      </xdr:nvSpPr>
      <xdr:spPr>
        <a:xfrm>
          <a:off x="15181795" y="16558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33379</xdr:rowOff>
    </xdr:from>
    <xdr:to>
      <xdr:col>76</xdr:col>
      <xdr:colOff>114300</xdr:colOff>
      <xdr:row>98</xdr:row>
      <xdr:rowOff>41314</xdr:rowOff>
    </xdr:to>
    <xdr:cxnSp macro="">
      <xdr:nvCxnSpPr>
        <xdr:cNvPr id="693" name="直線コネクタ 692"/>
        <xdr:cNvCxnSpPr/>
      </xdr:nvCxnSpPr>
      <xdr:spPr>
        <a:xfrm>
          <a:off x="13703300" y="16835479"/>
          <a:ext cx="889000" cy="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156378</xdr:rowOff>
    </xdr:from>
    <xdr:to>
      <xdr:col>76</xdr:col>
      <xdr:colOff>165100</xdr:colOff>
      <xdr:row>98</xdr:row>
      <xdr:rowOff>86528</xdr:rowOff>
    </xdr:to>
    <xdr:sp macro="" textlink="">
      <xdr:nvSpPr>
        <xdr:cNvPr id="694" name="フローチャート: 判断 693"/>
        <xdr:cNvSpPr/>
      </xdr:nvSpPr>
      <xdr:spPr>
        <a:xfrm>
          <a:off x="14541500" y="16787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103055</xdr:rowOff>
    </xdr:from>
    <xdr:ext cx="599010" cy="259045"/>
    <xdr:sp macro="" textlink="">
      <xdr:nvSpPr>
        <xdr:cNvPr id="695" name="テキスト ボックス 694"/>
        <xdr:cNvSpPr txBox="1"/>
      </xdr:nvSpPr>
      <xdr:spPr>
        <a:xfrm>
          <a:off x="14292795" y="16562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33379</xdr:rowOff>
    </xdr:from>
    <xdr:to>
      <xdr:col>71</xdr:col>
      <xdr:colOff>177800</xdr:colOff>
      <xdr:row>98</xdr:row>
      <xdr:rowOff>43588</xdr:rowOff>
    </xdr:to>
    <xdr:cxnSp macro="">
      <xdr:nvCxnSpPr>
        <xdr:cNvPr id="696" name="直線コネクタ 695"/>
        <xdr:cNvCxnSpPr/>
      </xdr:nvCxnSpPr>
      <xdr:spPr>
        <a:xfrm flipV="1">
          <a:off x="12814300" y="16835479"/>
          <a:ext cx="889000" cy="10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148544</xdr:rowOff>
    </xdr:from>
    <xdr:to>
      <xdr:col>72</xdr:col>
      <xdr:colOff>38100</xdr:colOff>
      <xdr:row>98</xdr:row>
      <xdr:rowOff>78694</xdr:rowOff>
    </xdr:to>
    <xdr:sp macro="" textlink="">
      <xdr:nvSpPr>
        <xdr:cNvPr id="697" name="フローチャート: 判断 696"/>
        <xdr:cNvSpPr/>
      </xdr:nvSpPr>
      <xdr:spPr>
        <a:xfrm>
          <a:off x="13652500" y="1677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95221</xdr:rowOff>
    </xdr:from>
    <xdr:ext cx="599010" cy="259045"/>
    <xdr:sp macro="" textlink="">
      <xdr:nvSpPr>
        <xdr:cNvPr id="698" name="テキスト ボックス 697"/>
        <xdr:cNvSpPr txBox="1"/>
      </xdr:nvSpPr>
      <xdr:spPr>
        <a:xfrm>
          <a:off x="13403795" y="1655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152248</xdr:rowOff>
    </xdr:from>
    <xdr:to>
      <xdr:col>67</xdr:col>
      <xdr:colOff>101600</xdr:colOff>
      <xdr:row>98</xdr:row>
      <xdr:rowOff>82398</xdr:rowOff>
    </xdr:to>
    <xdr:sp macro="" textlink="">
      <xdr:nvSpPr>
        <xdr:cNvPr id="699" name="フローチャート: 判断 698"/>
        <xdr:cNvSpPr/>
      </xdr:nvSpPr>
      <xdr:spPr>
        <a:xfrm>
          <a:off x="12763500" y="16782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98925</xdr:rowOff>
    </xdr:from>
    <xdr:ext cx="599010" cy="259045"/>
    <xdr:sp macro="" textlink="">
      <xdr:nvSpPr>
        <xdr:cNvPr id="700" name="テキスト ボックス 699"/>
        <xdr:cNvSpPr txBox="1"/>
      </xdr:nvSpPr>
      <xdr:spPr>
        <a:xfrm>
          <a:off x="12514795" y="16558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25617</xdr:rowOff>
    </xdr:from>
    <xdr:to>
      <xdr:col>85</xdr:col>
      <xdr:colOff>177800</xdr:colOff>
      <xdr:row>98</xdr:row>
      <xdr:rowOff>127217</xdr:rowOff>
    </xdr:to>
    <xdr:sp macro="" textlink="">
      <xdr:nvSpPr>
        <xdr:cNvPr id="706" name="楕円 705"/>
        <xdr:cNvSpPr/>
      </xdr:nvSpPr>
      <xdr:spPr>
        <a:xfrm>
          <a:off x="16268700" y="1682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4044</xdr:rowOff>
    </xdr:from>
    <xdr:ext cx="599010" cy="259045"/>
    <xdr:sp macro="" textlink="">
      <xdr:nvSpPr>
        <xdr:cNvPr id="707" name="公債費該当値テキスト"/>
        <xdr:cNvSpPr txBox="1"/>
      </xdr:nvSpPr>
      <xdr:spPr>
        <a:xfrm>
          <a:off x="16370300" y="1680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13114</xdr:rowOff>
    </xdr:from>
    <xdr:to>
      <xdr:col>81</xdr:col>
      <xdr:colOff>101600</xdr:colOff>
      <xdr:row>98</xdr:row>
      <xdr:rowOff>114714</xdr:rowOff>
    </xdr:to>
    <xdr:sp macro="" textlink="">
      <xdr:nvSpPr>
        <xdr:cNvPr id="708" name="楕円 707"/>
        <xdr:cNvSpPr/>
      </xdr:nvSpPr>
      <xdr:spPr>
        <a:xfrm>
          <a:off x="15430500" y="1681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105841</xdr:rowOff>
    </xdr:from>
    <xdr:ext cx="599010" cy="259045"/>
    <xdr:sp macro="" textlink="">
      <xdr:nvSpPr>
        <xdr:cNvPr id="709" name="テキスト ボックス 708"/>
        <xdr:cNvSpPr txBox="1"/>
      </xdr:nvSpPr>
      <xdr:spPr>
        <a:xfrm>
          <a:off x="15181795" y="1690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161964</xdr:rowOff>
    </xdr:from>
    <xdr:to>
      <xdr:col>76</xdr:col>
      <xdr:colOff>165100</xdr:colOff>
      <xdr:row>98</xdr:row>
      <xdr:rowOff>92114</xdr:rowOff>
    </xdr:to>
    <xdr:sp macro="" textlink="">
      <xdr:nvSpPr>
        <xdr:cNvPr id="710" name="楕円 709"/>
        <xdr:cNvSpPr/>
      </xdr:nvSpPr>
      <xdr:spPr>
        <a:xfrm>
          <a:off x="14541500" y="16792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83241</xdr:rowOff>
    </xdr:from>
    <xdr:ext cx="599010" cy="259045"/>
    <xdr:sp macro="" textlink="">
      <xdr:nvSpPr>
        <xdr:cNvPr id="711" name="テキスト ボックス 710"/>
        <xdr:cNvSpPr txBox="1"/>
      </xdr:nvSpPr>
      <xdr:spPr>
        <a:xfrm>
          <a:off x="14292795" y="1688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154029</xdr:rowOff>
    </xdr:from>
    <xdr:to>
      <xdr:col>72</xdr:col>
      <xdr:colOff>38100</xdr:colOff>
      <xdr:row>98</xdr:row>
      <xdr:rowOff>84179</xdr:rowOff>
    </xdr:to>
    <xdr:sp macro="" textlink="">
      <xdr:nvSpPr>
        <xdr:cNvPr id="712" name="楕円 711"/>
        <xdr:cNvSpPr/>
      </xdr:nvSpPr>
      <xdr:spPr>
        <a:xfrm>
          <a:off x="13652500" y="16784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75306</xdr:rowOff>
    </xdr:from>
    <xdr:ext cx="599010" cy="259045"/>
    <xdr:sp macro="" textlink="">
      <xdr:nvSpPr>
        <xdr:cNvPr id="713" name="テキスト ボックス 712"/>
        <xdr:cNvSpPr txBox="1"/>
      </xdr:nvSpPr>
      <xdr:spPr>
        <a:xfrm>
          <a:off x="13403795" y="16877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164238</xdr:rowOff>
    </xdr:from>
    <xdr:to>
      <xdr:col>67</xdr:col>
      <xdr:colOff>101600</xdr:colOff>
      <xdr:row>98</xdr:row>
      <xdr:rowOff>94388</xdr:rowOff>
    </xdr:to>
    <xdr:sp macro="" textlink="">
      <xdr:nvSpPr>
        <xdr:cNvPr id="714" name="楕円 713"/>
        <xdr:cNvSpPr/>
      </xdr:nvSpPr>
      <xdr:spPr>
        <a:xfrm>
          <a:off x="12763500" y="16794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85515</xdr:rowOff>
    </xdr:from>
    <xdr:ext cx="599010" cy="259045"/>
    <xdr:sp macro="" textlink="">
      <xdr:nvSpPr>
        <xdr:cNvPr id="715" name="テキスト ボックス 714"/>
        <xdr:cNvSpPr txBox="1"/>
      </xdr:nvSpPr>
      <xdr:spPr>
        <a:xfrm>
          <a:off x="12514795" y="1688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9" name="テキスト ボックス 72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50089</xdr:rowOff>
    </xdr:from>
    <xdr:to>
      <xdr:col>116</xdr:col>
      <xdr:colOff>62864</xdr:colOff>
      <xdr:row>39</xdr:row>
      <xdr:rowOff>44450</xdr:rowOff>
    </xdr:to>
    <xdr:cxnSp macro="">
      <xdr:nvCxnSpPr>
        <xdr:cNvPr id="739" name="直線コネクタ 738"/>
        <xdr:cNvCxnSpPr/>
      </xdr:nvCxnSpPr>
      <xdr:spPr>
        <a:xfrm flipV="1">
          <a:off x="22159595" y="5193589"/>
          <a:ext cx="1269" cy="15374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79608</xdr:rowOff>
    </xdr:from>
    <xdr:ext cx="249299" cy="259045"/>
    <xdr:sp macro="" textlink="">
      <xdr:nvSpPr>
        <xdr:cNvPr id="740" name="諸支出金最小値テキスト"/>
        <xdr:cNvSpPr txBox="1"/>
      </xdr:nvSpPr>
      <xdr:spPr>
        <a:xfrm>
          <a:off x="22212300" y="6766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168216</xdr:rowOff>
    </xdr:from>
    <xdr:ext cx="534377" cy="259045"/>
    <xdr:sp macro="" textlink="">
      <xdr:nvSpPr>
        <xdr:cNvPr id="742" name="諸支出金最大値テキスト"/>
        <xdr:cNvSpPr txBox="1"/>
      </xdr:nvSpPr>
      <xdr:spPr>
        <a:xfrm>
          <a:off x="22212300" y="496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40,352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50089</xdr:rowOff>
    </xdr:from>
    <xdr:to>
      <xdr:col>116</xdr:col>
      <xdr:colOff>152400</xdr:colOff>
      <xdr:row>30</xdr:row>
      <xdr:rowOff>50089</xdr:rowOff>
    </xdr:to>
    <xdr:cxnSp macro="">
      <xdr:nvCxnSpPr>
        <xdr:cNvPr id="743" name="直線コネクタ 742"/>
        <xdr:cNvCxnSpPr/>
      </xdr:nvCxnSpPr>
      <xdr:spPr>
        <a:xfrm>
          <a:off x="22072600" y="51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168508</xdr:rowOff>
    </xdr:from>
    <xdr:ext cx="378565" cy="259045"/>
    <xdr:sp macro="" textlink="">
      <xdr:nvSpPr>
        <xdr:cNvPr id="745" name="諸支出金平均値テキスト"/>
        <xdr:cNvSpPr txBox="1"/>
      </xdr:nvSpPr>
      <xdr:spPr>
        <a:xfrm>
          <a:off x="22212300" y="6512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145631</xdr:rowOff>
    </xdr:from>
    <xdr:to>
      <xdr:col>116</xdr:col>
      <xdr:colOff>114300</xdr:colOff>
      <xdr:row>39</xdr:row>
      <xdr:rowOff>75781</xdr:rowOff>
    </xdr:to>
    <xdr:sp macro="" textlink="">
      <xdr:nvSpPr>
        <xdr:cNvPr id="746" name="フローチャート: 判断 745"/>
        <xdr:cNvSpPr/>
      </xdr:nvSpPr>
      <xdr:spPr>
        <a:xfrm>
          <a:off x="221107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149479</xdr:rowOff>
    </xdr:from>
    <xdr:to>
      <xdr:col>112</xdr:col>
      <xdr:colOff>38100</xdr:colOff>
      <xdr:row>39</xdr:row>
      <xdr:rowOff>79629</xdr:rowOff>
    </xdr:to>
    <xdr:sp macro="" textlink="">
      <xdr:nvSpPr>
        <xdr:cNvPr id="748" name="フローチャート: 判断 747"/>
        <xdr:cNvSpPr/>
      </xdr:nvSpPr>
      <xdr:spPr>
        <a:xfrm>
          <a:off x="21272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96156</xdr:rowOff>
    </xdr:from>
    <xdr:ext cx="378565" cy="259045"/>
    <xdr:sp macro="" textlink="">
      <xdr:nvSpPr>
        <xdr:cNvPr id="749" name="テキスト ボックス 748"/>
        <xdr:cNvSpPr txBox="1"/>
      </xdr:nvSpPr>
      <xdr:spPr>
        <a:xfrm>
          <a:off x="21134017" y="6439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154584</xdr:rowOff>
    </xdr:from>
    <xdr:to>
      <xdr:col>107</xdr:col>
      <xdr:colOff>101600</xdr:colOff>
      <xdr:row>39</xdr:row>
      <xdr:rowOff>84734</xdr:rowOff>
    </xdr:to>
    <xdr:sp macro="" textlink="">
      <xdr:nvSpPr>
        <xdr:cNvPr id="751" name="フローチャート: 判断 750"/>
        <xdr:cNvSpPr/>
      </xdr:nvSpPr>
      <xdr:spPr>
        <a:xfrm>
          <a:off x="20383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101261</xdr:rowOff>
    </xdr:from>
    <xdr:ext cx="378565" cy="259045"/>
    <xdr:sp macro="" textlink="">
      <xdr:nvSpPr>
        <xdr:cNvPr id="752" name="テキスト ボックス 751"/>
        <xdr:cNvSpPr txBox="1"/>
      </xdr:nvSpPr>
      <xdr:spPr>
        <a:xfrm>
          <a:off x="20245017" y="6444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148717</xdr:rowOff>
    </xdr:from>
    <xdr:to>
      <xdr:col>102</xdr:col>
      <xdr:colOff>165100</xdr:colOff>
      <xdr:row>39</xdr:row>
      <xdr:rowOff>78867</xdr:rowOff>
    </xdr:to>
    <xdr:sp macro="" textlink="">
      <xdr:nvSpPr>
        <xdr:cNvPr id="754" name="フローチャート: 判断 753"/>
        <xdr:cNvSpPr/>
      </xdr:nvSpPr>
      <xdr:spPr>
        <a:xfrm>
          <a:off x="19494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95394</xdr:rowOff>
    </xdr:from>
    <xdr:ext cx="378565" cy="259045"/>
    <xdr:sp macro="" textlink="">
      <xdr:nvSpPr>
        <xdr:cNvPr id="755" name="テキスト ボックス 754"/>
        <xdr:cNvSpPr txBox="1"/>
      </xdr:nvSpPr>
      <xdr:spPr>
        <a:xfrm>
          <a:off x="19356017" y="64390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141516</xdr:rowOff>
    </xdr:from>
    <xdr:to>
      <xdr:col>98</xdr:col>
      <xdr:colOff>38100</xdr:colOff>
      <xdr:row>39</xdr:row>
      <xdr:rowOff>71666</xdr:rowOff>
    </xdr:to>
    <xdr:sp macro="" textlink="">
      <xdr:nvSpPr>
        <xdr:cNvPr id="756" name="フローチャート: 判断 755"/>
        <xdr:cNvSpPr/>
      </xdr:nvSpPr>
      <xdr:spPr>
        <a:xfrm>
          <a:off x="18605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88193</xdr:rowOff>
    </xdr:from>
    <xdr:ext cx="378565" cy="259045"/>
    <xdr:sp macro="" textlink="">
      <xdr:nvSpPr>
        <xdr:cNvPr id="757" name="テキスト ボックス 756"/>
        <xdr:cNvSpPr txBox="1"/>
      </xdr:nvSpPr>
      <xdr:spPr>
        <a:xfrm>
          <a:off x="18467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124058</xdr:rowOff>
    </xdr:from>
    <xdr:ext cx="249299" cy="259045"/>
    <xdr:sp macro="" textlink="">
      <xdr:nvSpPr>
        <xdr:cNvPr id="764" name="諸支出金該当値テキスト"/>
        <xdr:cNvSpPr txBox="1"/>
      </xdr:nvSpPr>
      <xdr:spPr>
        <a:xfrm>
          <a:off x="22212300" y="6639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6" name="テキスト ボックス 785"/>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8" name="テキスト ボックス 787"/>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0" name="テキスト ボックス 789"/>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2" name="テキスト ボックス 79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4" name="直線コネクタ 793"/>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5"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7"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9" name="直線コネクタ 798"/>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0"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1" name="フローチャート: 判断 800"/>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2" name="直線コネクタ 801"/>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3" name="フローチャート: 判断 802"/>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4" name="テキスト ボックス 80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5" name="直線コネクタ 80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49</xdr:row>
      <xdr:rowOff>123190</xdr:rowOff>
    </xdr:from>
    <xdr:to>
      <xdr:col>107</xdr:col>
      <xdr:colOff>101600</xdr:colOff>
      <xdr:row>50</xdr:row>
      <xdr:rowOff>53340</xdr:rowOff>
    </xdr:to>
    <xdr:sp macro="" textlink="">
      <xdr:nvSpPr>
        <xdr:cNvPr id="806" name="フローチャート: 判断 805"/>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48</xdr:row>
      <xdr:rowOff>69867</xdr:rowOff>
    </xdr:from>
    <xdr:ext cx="313932" cy="259045"/>
    <xdr:sp macro="" textlink="">
      <xdr:nvSpPr>
        <xdr:cNvPr id="807" name="テキスト ボックス 806"/>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8" name="直線コネクタ 807"/>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809" name="フローチャート: 判断 808"/>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0" name="テキスト ボックス 80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11" name="フローチャート: 判断 810"/>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12" name="テキスト ボックス 811"/>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8" name="楕円 81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9"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0" name="楕円 81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1" name="テキスト ボックス 820"/>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2" name="楕円 82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3" name="テキスト ボックス 822"/>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4" name="楕円 82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35577</xdr:rowOff>
    </xdr:from>
    <xdr:ext cx="249299" cy="259045"/>
    <xdr:sp macro="" textlink="">
      <xdr:nvSpPr>
        <xdr:cNvPr id="825" name="テキスト ボックス 824"/>
        <xdr:cNvSpPr txBox="1"/>
      </xdr:nvSpPr>
      <xdr:spPr>
        <a:xfrm>
          <a:off x="19420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6" name="楕円 82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7" name="テキスト ボックス 826"/>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総務費、商工費及び教育費が急激に増加している。総務費は、特別定額給付金事業によるものであり、商工費は新型コロナウイルス感染症に係る事業所支援給付金が増加の要因である。教育費については、ＧＩＧＡスクール構想関連経費や小学校プールの新規整</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備によって金額が前年度と比較して倍増したものである。これらは臨時的な経費であるが、当町の経常収支比率は依然高い状況にあり、人口減少・高齢化に伴う標準財政規模の縮小や住民１人当たりのコストの増加が考えられることか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将来的な見通しも含め各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施設や各事務事業の費用対効果を検証し、政策の見直しを進めていく。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財政調整基金残高の増加は、ふるさと納税寄附金分の当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該基金積立金額の増によるものである。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実質単年度収支は、</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ふるさと納税寄附金分の財政調整基金積立金を活用した事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業の事業費増に伴い基金取崩し額が増加したため、減とな</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引き続き事務事業の見直しを進め、ふるさと納税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分の財政調整基金やその他の基金の残高を考慮しながら、</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収支の均衡がとれた財政運営に努めていく。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北海道えりも町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全会計において黒字決算であることから、連結赤字決算比率は算</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定されない。</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今後とも黒字決算を目指し、安定した歳入の確保と経費の節減に</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取り組む。</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6462055</v>
      </c>
      <c r="BO4" s="395"/>
      <c r="BP4" s="395"/>
      <c r="BQ4" s="395"/>
      <c r="BR4" s="395"/>
      <c r="BS4" s="395"/>
      <c r="BT4" s="395"/>
      <c r="BU4" s="396"/>
      <c r="BV4" s="394">
        <v>5131787</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1.4</v>
      </c>
      <c r="CU4" s="401"/>
      <c r="CV4" s="401"/>
      <c r="CW4" s="401"/>
      <c r="CX4" s="401"/>
      <c r="CY4" s="401"/>
      <c r="CZ4" s="401"/>
      <c r="DA4" s="402"/>
      <c r="DB4" s="400">
        <v>1.4</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54" t="s">
        <v>93</v>
      </c>
      <c r="AN5" s="455"/>
      <c r="AO5" s="455"/>
      <c r="AP5" s="455"/>
      <c r="AQ5" s="455"/>
      <c r="AR5" s="455"/>
      <c r="AS5" s="455"/>
      <c r="AT5" s="456"/>
      <c r="AU5" s="457" t="s">
        <v>94</v>
      </c>
      <c r="AV5" s="458"/>
      <c r="AW5" s="458"/>
      <c r="AX5" s="458"/>
      <c r="AY5" s="459" t="s">
        <v>95</v>
      </c>
      <c r="AZ5" s="460"/>
      <c r="BA5" s="460"/>
      <c r="BB5" s="460"/>
      <c r="BC5" s="460"/>
      <c r="BD5" s="460"/>
      <c r="BE5" s="460"/>
      <c r="BF5" s="460"/>
      <c r="BG5" s="460"/>
      <c r="BH5" s="460"/>
      <c r="BI5" s="460"/>
      <c r="BJ5" s="460"/>
      <c r="BK5" s="460"/>
      <c r="BL5" s="460"/>
      <c r="BM5" s="461"/>
      <c r="BN5" s="462">
        <v>6304252</v>
      </c>
      <c r="BO5" s="463"/>
      <c r="BP5" s="463"/>
      <c r="BQ5" s="463"/>
      <c r="BR5" s="463"/>
      <c r="BS5" s="463"/>
      <c r="BT5" s="463"/>
      <c r="BU5" s="464"/>
      <c r="BV5" s="462">
        <v>5091372</v>
      </c>
      <c r="BW5" s="463"/>
      <c r="BX5" s="463"/>
      <c r="BY5" s="463"/>
      <c r="BZ5" s="463"/>
      <c r="CA5" s="463"/>
      <c r="CB5" s="463"/>
      <c r="CC5" s="464"/>
      <c r="CD5" s="465" t="s">
        <v>96</v>
      </c>
      <c r="CE5" s="466"/>
      <c r="CF5" s="466"/>
      <c r="CG5" s="466"/>
      <c r="CH5" s="466"/>
      <c r="CI5" s="466"/>
      <c r="CJ5" s="466"/>
      <c r="CK5" s="466"/>
      <c r="CL5" s="466"/>
      <c r="CM5" s="466"/>
      <c r="CN5" s="466"/>
      <c r="CO5" s="466"/>
      <c r="CP5" s="466"/>
      <c r="CQ5" s="466"/>
      <c r="CR5" s="466"/>
      <c r="CS5" s="467"/>
      <c r="CT5" s="428">
        <v>89.9</v>
      </c>
      <c r="CU5" s="429"/>
      <c r="CV5" s="429"/>
      <c r="CW5" s="429"/>
      <c r="CX5" s="429"/>
      <c r="CY5" s="429"/>
      <c r="CZ5" s="429"/>
      <c r="DA5" s="430"/>
      <c r="DB5" s="428">
        <v>98</v>
      </c>
      <c r="DC5" s="429"/>
      <c r="DD5" s="429"/>
      <c r="DE5" s="429"/>
      <c r="DF5" s="429"/>
      <c r="DG5" s="429"/>
      <c r="DH5" s="429"/>
      <c r="DI5" s="430"/>
      <c r="DJ5" s="186"/>
      <c r="DK5" s="186"/>
      <c r="DL5" s="186"/>
      <c r="DM5" s="186"/>
      <c r="DN5" s="186"/>
      <c r="DO5" s="186"/>
    </row>
    <row r="6" spans="1:119" ht="18.75" customHeight="1" x14ac:dyDescent="0.15">
      <c r="A6" s="187"/>
      <c r="B6" s="431" t="s">
        <v>97</v>
      </c>
      <c r="C6" s="432"/>
      <c r="D6" s="432"/>
      <c r="E6" s="433"/>
      <c r="F6" s="433"/>
      <c r="G6" s="433"/>
      <c r="H6" s="433"/>
      <c r="I6" s="433"/>
      <c r="J6" s="433"/>
      <c r="K6" s="433"/>
      <c r="L6" s="433" t="s">
        <v>98</v>
      </c>
      <c r="M6" s="433"/>
      <c r="N6" s="433"/>
      <c r="O6" s="433"/>
      <c r="P6" s="433"/>
      <c r="Q6" s="433"/>
      <c r="R6" s="437"/>
      <c r="S6" s="437"/>
      <c r="T6" s="437"/>
      <c r="U6" s="437"/>
      <c r="V6" s="438"/>
      <c r="W6" s="441" t="s">
        <v>99</v>
      </c>
      <c r="X6" s="442"/>
      <c r="Y6" s="442"/>
      <c r="Z6" s="442"/>
      <c r="AA6" s="442"/>
      <c r="AB6" s="432"/>
      <c r="AC6" s="445" t="s">
        <v>100</v>
      </c>
      <c r="AD6" s="446"/>
      <c r="AE6" s="446"/>
      <c r="AF6" s="446"/>
      <c r="AG6" s="446"/>
      <c r="AH6" s="446"/>
      <c r="AI6" s="446"/>
      <c r="AJ6" s="446"/>
      <c r="AK6" s="446"/>
      <c r="AL6" s="447"/>
      <c r="AM6" s="454" t="s">
        <v>101</v>
      </c>
      <c r="AN6" s="455"/>
      <c r="AO6" s="455"/>
      <c r="AP6" s="455"/>
      <c r="AQ6" s="455"/>
      <c r="AR6" s="455"/>
      <c r="AS6" s="455"/>
      <c r="AT6" s="456"/>
      <c r="AU6" s="457" t="s">
        <v>94</v>
      </c>
      <c r="AV6" s="458"/>
      <c r="AW6" s="458"/>
      <c r="AX6" s="458"/>
      <c r="AY6" s="459" t="s">
        <v>102</v>
      </c>
      <c r="AZ6" s="460"/>
      <c r="BA6" s="460"/>
      <c r="BB6" s="460"/>
      <c r="BC6" s="460"/>
      <c r="BD6" s="460"/>
      <c r="BE6" s="460"/>
      <c r="BF6" s="460"/>
      <c r="BG6" s="460"/>
      <c r="BH6" s="460"/>
      <c r="BI6" s="460"/>
      <c r="BJ6" s="460"/>
      <c r="BK6" s="460"/>
      <c r="BL6" s="460"/>
      <c r="BM6" s="461"/>
      <c r="BN6" s="462">
        <v>157803</v>
      </c>
      <c r="BO6" s="463"/>
      <c r="BP6" s="463"/>
      <c r="BQ6" s="463"/>
      <c r="BR6" s="463"/>
      <c r="BS6" s="463"/>
      <c r="BT6" s="463"/>
      <c r="BU6" s="464"/>
      <c r="BV6" s="462">
        <v>40415</v>
      </c>
      <c r="BW6" s="463"/>
      <c r="BX6" s="463"/>
      <c r="BY6" s="463"/>
      <c r="BZ6" s="463"/>
      <c r="CA6" s="463"/>
      <c r="CB6" s="463"/>
      <c r="CC6" s="464"/>
      <c r="CD6" s="465" t="s">
        <v>103</v>
      </c>
      <c r="CE6" s="466"/>
      <c r="CF6" s="466"/>
      <c r="CG6" s="466"/>
      <c r="CH6" s="466"/>
      <c r="CI6" s="466"/>
      <c r="CJ6" s="466"/>
      <c r="CK6" s="466"/>
      <c r="CL6" s="466"/>
      <c r="CM6" s="466"/>
      <c r="CN6" s="466"/>
      <c r="CO6" s="466"/>
      <c r="CP6" s="466"/>
      <c r="CQ6" s="466"/>
      <c r="CR6" s="466"/>
      <c r="CS6" s="467"/>
      <c r="CT6" s="468">
        <v>92.2</v>
      </c>
      <c r="CU6" s="469"/>
      <c r="CV6" s="469"/>
      <c r="CW6" s="469"/>
      <c r="CX6" s="469"/>
      <c r="CY6" s="469"/>
      <c r="CZ6" s="469"/>
      <c r="DA6" s="470"/>
      <c r="DB6" s="468">
        <v>100.7</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48"/>
      <c r="AD7" s="449"/>
      <c r="AE7" s="449"/>
      <c r="AF7" s="449"/>
      <c r="AG7" s="449"/>
      <c r="AH7" s="449"/>
      <c r="AI7" s="449"/>
      <c r="AJ7" s="449"/>
      <c r="AK7" s="449"/>
      <c r="AL7" s="450"/>
      <c r="AM7" s="454" t="s">
        <v>104</v>
      </c>
      <c r="AN7" s="455"/>
      <c r="AO7" s="455"/>
      <c r="AP7" s="455"/>
      <c r="AQ7" s="455"/>
      <c r="AR7" s="455"/>
      <c r="AS7" s="455"/>
      <c r="AT7" s="456"/>
      <c r="AU7" s="457" t="s">
        <v>105</v>
      </c>
      <c r="AV7" s="458"/>
      <c r="AW7" s="458"/>
      <c r="AX7" s="458"/>
      <c r="AY7" s="459" t="s">
        <v>106</v>
      </c>
      <c r="AZ7" s="460"/>
      <c r="BA7" s="460"/>
      <c r="BB7" s="460"/>
      <c r="BC7" s="460"/>
      <c r="BD7" s="460"/>
      <c r="BE7" s="460"/>
      <c r="BF7" s="460"/>
      <c r="BG7" s="460"/>
      <c r="BH7" s="460"/>
      <c r="BI7" s="460"/>
      <c r="BJ7" s="460"/>
      <c r="BK7" s="460"/>
      <c r="BL7" s="460"/>
      <c r="BM7" s="461"/>
      <c r="BN7" s="462">
        <v>117209</v>
      </c>
      <c r="BO7" s="463"/>
      <c r="BP7" s="463"/>
      <c r="BQ7" s="463"/>
      <c r="BR7" s="463"/>
      <c r="BS7" s="463"/>
      <c r="BT7" s="463"/>
      <c r="BU7" s="464"/>
      <c r="BV7" s="462">
        <v>37</v>
      </c>
      <c r="BW7" s="463"/>
      <c r="BX7" s="463"/>
      <c r="BY7" s="463"/>
      <c r="BZ7" s="463"/>
      <c r="CA7" s="463"/>
      <c r="CB7" s="463"/>
      <c r="CC7" s="464"/>
      <c r="CD7" s="465" t="s">
        <v>107</v>
      </c>
      <c r="CE7" s="466"/>
      <c r="CF7" s="466"/>
      <c r="CG7" s="466"/>
      <c r="CH7" s="466"/>
      <c r="CI7" s="466"/>
      <c r="CJ7" s="466"/>
      <c r="CK7" s="466"/>
      <c r="CL7" s="466"/>
      <c r="CM7" s="466"/>
      <c r="CN7" s="466"/>
      <c r="CO7" s="466"/>
      <c r="CP7" s="466"/>
      <c r="CQ7" s="466"/>
      <c r="CR7" s="466"/>
      <c r="CS7" s="467"/>
      <c r="CT7" s="462">
        <v>2957479</v>
      </c>
      <c r="CU7" s="463"/>
      <c r="CV7" s="463"/>
      <c r="CW7" s="463"/>
      <c r="CX7" s="463"/>
      <c r="CY7" s="463"/>
      <c r="CZ7" s="463"/>
      <c r="DA7" s="464"/>
      <c r="DB7" s="462">
        <v>2847737</v>
      </c>
      <c r="DC7" s="463"/>
      <c r="DD7" s="463"/>
      <c r="DE7" s="463"/>
      <c r="DF7" s="463"/>
      <c r="DG7" s="463"/>
      <c r="DH7" s="463"/>
      <c r="DI7" s="464"/>
      <c r="DJ7" s="186"/>
      <c r="DK7" s="186"/>
      <c r="DL7" s="186"/>
      <c r="DM7" s="186"/>
      <c r="DN7" s="186"/>
      <c r="DO7" s="186"/>
    </row>
    <row r="8" spans="1:119" ht="18.75" customHeight="1" thickBot="1" x14ac:dyDescent="0.2">
      <c r="A8" s="187"/>
      <c r="B8" s="434"/>
      <c r="C8" s="435"/>
      <c r="D8" s="435"/>
      <c r="E8" s="436"/>
      <c r="F8" s="436"/>
      <c r="G8" s="436"/>
      <c r="H8" s="436"/>
      <c r="I8" s="436"/>
      <c r="J8" s="436"/>
      <c r="K8" s="436"/>
      <c r="L8" s="436"/>
      <c r="M8" s="436"/>
      <c r="N8" s="436"/>
      <c r="O8" s="436"/>
      <c r="P8" s="436"/>
      <c r="Q8" s="436"/>
      <c r="R8" s="439"/>
      <c r="S8" s="439"/>
      <c r="T8" s="439"/>
      <c r="U8" s="439"/>
      <c r="V8" s="440"/>
      <c r="W8" s="443"/>
      <c r="X8" s="444"/>
      <c r="Y8" s="444"/>
      <c r="Z8" s="444"/>
      <c r="AA8" s="444"/>
      <c r="AB8" s="435"/>
      <c r="AC8" s="451"/>
      <c r="AD8" s="452"/>
      <c r="AE8" s="452"/>
      <c r="AF8" s="452"/>
      <c r="AG8" s="452"/>
      <c r="AH8" s="452"/>
      <c r="AI8" s="452"/>
      <c r="AJ8" s="452"/>
      <c r="AK8" s="452"/>
      <c r="AL8" s="453"/>
      <c r="AM8" s="454" t="s">
        <v>108</v>
      </c>
      <c r="AN8" s="455"/>
      <c r="AO8" s="455"/>
      <c r="AP8" s="455"/>
      <c r="AQ8" s="455"/>
      <c r="AR8" s="455"/>
      <c r="AS8" s="455"/>
      <c r="AT8" s="456"/>
      <c r="AU8" s="457" t="s">
        <v>109</v>
      </c>
      <c r="AV8" s="458"/>
      <c r="AW8" s="458"/>
      <c r="AX8" s="458"/>
      <c r="AY8" s="459" t="s">
        <v>110</v>
      </c>
      <c r="AZ8" s="460"/>
      <c r="BA8" s="460"/>
      <c r="BB8" s="460"/>
      <c r="BC8" s="460"/>
      <c r="BD8" s="460"/>
      <c r="BE8" s="460"/>
      <c r="BF8" s="460"/>
      <c r="BG8" s="460"/>
      <c r="BH8" s="460"/>
      <c r="BI8" s="460"/>
      <c r="BJ8" s="460"/>
      <c r="BK8" s="460"/>
      <c r="BL8" s="460"/>
      <c r="BM8" s="461"/>
      <c r="BN8" s="462">
        <v>40594</v>
      </c>
      <c r="BO8" s="463"/>
      <c r="BP8" s="463"/>
      <c r="BQ8" s="463"/>
      <c r="BR8" s="463"/>
      <c r="BS8" s="463"/>
      <c r="BT8" s="463"/>
      <c r="BU8" s="464"/>
      <c r="BV8" s="462">
        <v>40378</v>
      </c>
      <c r="BW8" s="463"/>
      <c r="BX8" s="463"/>
      <c r="BY8" s="463"/>
      <c r="BZ8" s="463"/>
      <c r="CA8" s="463"/>
      <c r="CB8" s="463"/>
      <c r="CC8" s="464"/>
      <c r="CD8" s="465" t="s">
        <v>111</v>
      </c>
      <c r="CE8" s="466"/>
      <c r="CF8" s="466"/>
      <c r="CG8" s="466"/>
      <c r="CH8" s="466"/>
      <c r="CI8" s="466"/>
      <c r="CJ8" s="466"/>
      <c r="CK8" s="466"/>
      <c r="CL8" s="466"/>
      <c r="CM8" s="466"/>
      <c r="CN8" s="466"/>
      <c r="CO8" s="466"/>
      <c r="CP8" s="466"/>
      <c r="CQ8" s="466"/>
      <c r="CR8" s="466"/>
      <c r="CS8" s="467"/>
      <c r="CT8" s="471">
        <v>0.17</v>
      </c>
      <c r="CU8" s="472"/>
      <c r="CV8" s="472"/>
      <c r="CW8" s="472"/>
      <c r="CX8" s="472"/>
      <c r="CY8" s="472"/>
      <c r="CZ8" s="472"/>
      <c r="DA8" s="473"/>
      <c r="DB8" s="471">
        <v>0.17</v>
      </c>
      <c r="DC8" s="472"/>
      <c r="DD8" s="472"/>
      <c r="DE8" s="472"/>
      <c r="DF8" s="472"/>
      <c r="DG8" s="472"/>
      <c r="DH8" s="472"/>
      <c r="DI8" s="473"/>
      <c r="DJ8" s="186"/>
      <c r="DK8" s="186"/>
      <c r="DL8" s="186"/>
      <c r="DM8" s="186"/>
      <c r="DN8" s="186"/>
      <c r="DO8" s="186"/>
    </row>
    <row r="9" spans="1:119" ht="18.75" customHeight="1" thickBot="1" x14ac:dyDescent="0.2">
      <c r="A9" s="187"/>
      <c r="B9" s="425" t="s">
        <v>112</v>
      </c>
      <c r="C9" s="426"/>
      <c r="D9" s="426"/>
      <c r="E9" s="426"/>
      <c r="F9" s="426"/>
      <c r="G9" s="426"/>
      <c r="H9" s="426"/>
      <c r="I9" s="426"/>
      <c r="J9" s="426"/>
      <c r="K9" s="474"/>
      <c r="L9" s="475" t="s">
        <v>113</v>
      </c>
      <c r="M9" s="476"/>
      <c r="N9" s="476"/>
      <c r="O9" s="476"/>
      <c r="P9" s="476"/>
      <c r="Q9" s="477"/>
      <c r="R9" s="478">
        <v>4374</v>
      </c>
      <c r="S9" s="479"/>
      <c r="T9" s="479"/>
      <c r="U9" s="479"/>
      <c r="V9" s="480"/>
      <c r="W9" s="388" t="s">
        <v>114</v>
      </c>
      <c r="X9" s="389"/>
      <c r="Y9" s="389"/>
      <c r="Z9" s="389"/>
      <c r="AA9" s="389"/>
      <c r="AB9" s="389"/>
      <c r="AC9" s="389"/>
      <c r="AD9" s="389"/>
      <c r="AE9" s="389"/>
      <c r="AF9" s="389"/>
      <c r="AG9" s="389"/>
      <c r="AH9" s="389"/>
      <c r="AI9" s="389"/>
      <c r="AJ9" s="389"/>
      <c r="AK9" s="389"/>
      <c r="AL9" s="390"/>
      <c r="AM9" s="454" t="s">
        <v>115</v>
      </c>
      <c r="AN9" s="455"/>
      <c r="AO9" s="455"/>
      <c r="AP9" s="455"/>
      <c r="AQ9" s="455"/>
      <c r="AR9" s="455"/>
      <c r="AS9" s="455"/>
      <c r="AT9" s="456"/>
      <c r="AU9" s="457" t="s">
        <v>94</v>
      </c>
      <c r="AV9" s="458"/>
      <c r="AW9" s="458"/>
      <c r="AX9" s="458"/>
      <c r="AY9" s="459" t="s">
        <v>116</v>
      </c>
      <c r="AZ9" s="460"/>
      <c r="BA9" s="460"/>
      <c r="BB9" s="460"/>
      <c r="BC9" s="460"/>
      <c r="BD9" s="460"/>
      <c r="BE9" s="460"/>
      <c r="BF9" s="460"/>
      <c r="BG9" s="460"/>
      <c r="BH9" s="460"/>
      <c r="BI9" s="460"/>
      <c r="BJ9" s="460"/>
      <c r="BK9" s="460"/>
      <c r="BL9" s="460"/>
      <c r="BM9" s="461"/>
      <c r="BN9" s="462">
        <v>216</v>
      </c>
      <c r="BO9" s="463"/>
      <c r="BP9" s="463"/>
      <c r="BQ9" s="463"/>
      <c r="BR9" s="463"/>
      <c r="BS9" s="463"/>
      <c r="BT9" s="463"/>
      <c r="BU9" s="464"/>
      <c r="BV9" s="462">
        <v>-9583</v>
      </c>
      <c r="BW9" s="463"/>
      <c r="BX9" s="463"/>
      <c r="BY9" s="463"/>
      <c r="BZ9" s="463"/>
      <c r="CA9" s="463"/>
      <c r="CB9" s="463"/>
      <c r="CC9" s="464"/>
      <c r="CD9" s="465" t="s">
        <v>117</v>
      </c>
      <c r="CE9" s="466"/>
      <c r="CF9" s="466"/>
      <c r="CG9" s="466"/>
      <c r="CH9" s="466"/>
      <c r="CI9" s="466"/>
      <c r="CJ9" s="466"/>
      <c r="CK9" s="466"/>
      <c r="CL9" s="466"/>
      <c r="CM9" s="466"/>
      <c r="CN9" s="466"/>
      <c r="CO9" s="466"/>
      <c r="CP9" s="466"/>
      <c r="CQ9" s="466"/>
      <c r="CR9" s="466"/>
      <c r="CS9" s="467"/>
      <c r="CT9" s="428">
        <v>10.8</v>
      </c>
      <c r="CU9" s="429"/>
      <c r="CV9" s="429"/>
      <c r="CW9" s="429"/>
      <c r="CX9" s="429"/>
      <c r="CY9" s="429"/>
      <c r="CZ9" s="429"/>
      <c r="DA9" s="430"/>
      <c r="DB9" s="428">
        <v>12.5</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118</v>
      </c>
      <c r="M10" s="455"/>
      <c r="N10" s="455"/>
      <c r="O10" s="455"/>
      <c r="P10" s="455"/>
      <c r="Q10" s="456"/>
      <c r="R10" s="482">
        <v>4906</v>
      </c>
      <c r="S10" s="483"/>
      <c r="T10" s="483"/>
      <c r="U10" s="483"/>
      <c r="V10" s="484"/>
      <c r="W10" s="419"/>
      <c r="X10" s="420"/>
      <c r="Y10" s="420"/>
      <c r="Z10" s="420"/>
      <c r="AA10" s="420"/>
      <c r="AB10" s="420"/>
      <c r="AC10" s="420"/>
      <c r="AD10" s="420"/>
      <c r="AE10" s="420"/>
      <c r="AF10" s="420"/>
      <c r="AG10" s="420"/>
      <c r="AH10" s="420"/>
      <c r="AI10" s="420"/>
      <c r="AJ10" s="420"/>
      <c r="AK10" s="420"/>
      <c r="AL10" s="423"/>
      <c r="AM10" s="454" t="s">
        <v>119</v>
      </c>
      <c r="AN10" s="455"/>
      <c r="AO10" s="455"/>
      <c r="AP10" s="455"/>
      <c r="AQ10" s="455"/>
      <c r="AR10" s="455"/>
      <c r="AS10" s="455"/>
      <c r="AT10" s="456"/>
      <c r="AU10" s="457" t="s">
        <v>120</v>
      </c>
      <c r="AV10" s="458"/>
      <c r="AW10" s="458"/>
      <c r="AX10" s="458"/>
      <c r="AY10" s="459" t="s">
        <v>121</v>
      </c>
      <c r="AZ10" s="460"/>
      <c r="BA10" s="460"/>
      <c r="BB10" s="460"/>
      <c r="BC10" s="460"/>
      <c r="BD10" s="460"/>
      <c r="BE10" s="460"/>
      <c r="BF10" s="460"/>
      <c r="BG10" s="460"/>
      <c r="BH10" s="460"/>
      <c r="BI10" s="460"/>
      <c r="BJ10" s="460"/>
      <c r="BK10" s="460"/>
      <c r="BL10" s="460"/>
      <c r="BM10" s="461"/>
      <c r="BN10" s="462">
        <v>400000</v>
      </c>
      <c r="BO10" s="463"/>
      <c r="BP10" s="463"/>
      <c r="BQ10" s="463"/>
      <c r="BR10" s="463"/>
      <c r="BS10" s="463"/>
      <c r="BT10" s="463"/>
      <c r="BU10" s="464"/>
      <c r="BV10" s="462">
        <v>463000</v>
      </c>
      <c r="BW10" s="463"/>
      <c r="BX10" s="463"/>
      <c r="BY10" s="463"/>
      <c r="BZ10" s="463"/>
      <c r="CA10" s="463"/>
      <c r="CB10" s="463"/>
      <c r="CC10" s="464"/>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123</v>
      </c>
      <c r="M11" s="486"/>
      <c r="N11" s="486"/>
      <c r="O11" s="486"/>
      <c r="P11" s="486"/>
      <c r="Q11" s="487"/>
      <c r="R11" s="488" t="s">
        <v>124</v>
      </c>
      <c r="S11" s="489"/>
      <c r="T11" s="489"/>
      <c r="U11" s="489"/>
      <c r="V11" s="490"/>
      <c r="W11" s="419"/>
      <c r="X11" s="420"/>
      <c r="Y11" s="420"/>
      <c r="Z11" s="420"/>
      <c r="AA11" s="420"/>
      <c r="AB11" s="420"/>
      <c r="AC11" s="420"/>
      <c r="AD11" s="420"/>
      <c r="AE11" s="420"/>
      <c r="AF11" s="420"/>
      <c r="AG11" s="420"/>
      <c r="AH11" s="420"/>
      <c r="AI11" s="420"/>
      <c r="AJ11" s="420"/>
      <c r="AK11" s="420"/>
      <c r="AL11" s="423"/>
      <c r="AM11" s="454" t="s">
        <v>125</v>
      </c>
      <c r="AN11" s="455"/>
      <c r="AO11" s="455"/>
      <c r="AP11" s="455"/>
      <c r="AQ11" s="455"/>
      <c r="AR11" s="455"/>
      <c r="AS11" s="455"/>
      <c r="AT11" s="456"/>
      <c r="AU11" s="457" t="s">
        <v>126</v>
      </c>
      <c r="AV11" s="458"/>
      <c r="AW11" s="458"/>
      <c r="AX11" s="458"/>
      <c r="AY11" s="459" t="s">
        <v>127</v>
      </c>
      <c r="AZ11" s="460"/>
      <c r="BA11" s="460"/>
      <c r="BB11" s="460"/>
      <c r="BC11" s="460"/>
      <c r="BD11" s="460"/>
      <c r="BE11" s="460"/>
      <c r="BF11" s="460"/>
      <c r="BG11" s="460"/>
      <c r="BH11" s="460"/>
      <c r="BI11" s="460"/>
      <c r="BJ11" s="460"/>
      <c r="BK11" s="460"/>
      <c r="BL11" s="460"/>
      <c r="BM11" s="461"/>
      <c r="BN11" s="462">
        <v>0</v>
      </c>
      <c r="BO11" s="463"/>
      <c r="BP11" s="463"/>
      <c r="BQ11" s="463"/>
      <c r="BR11" s="463"/>
      <c r="BS11" s="463"/>
      <c r="BT11" s="463"/>
      <c r="BU11" s="464"/>
      <c r="BV11" s="462">
        <v>0</v>
      </c>
      <c r="BW11" s="463"/>
      <c r="BX11" s="463"/>
      <c r="BY11" s="463"/>
      <c r="BZ11" s="463"/>
      <c r="CA11" s="463"/>
      <c r="CB11" s="463"/>
      <c r="CC11" s="464"/>
      <c r="CD11" s="465" t="s">
        <v>128</v>
      </c>
      <c r="CE11" s="466"/>
      <c r="CF11" s="466"/>
      <c r="CG11" s="466"/>
      <c r="CH11" s="466"/>
      <c r="CI11" s="466"/>
      <c r="CJ11" s="466"/>
      <c r="CK11" s="466"/>
      <c r="CL11" s="466"/>
      <c r="CM11" s="466"/>
      <c r="CN11" s="466"/>
      <c r="CO11" s="466"/>
      <c r="CP11" s="466"/>
      <c r="CQ11" s="466"/>
      <c r="CR11" s="466"/>
      <c r="CS11" s="467"/>
      <c r="CT11" s="471" t="s">
        <v>129</v>
      </c>
      <c r="CU11" s="472"/>
      <c r="CV11" s="472"/>
      <c r="CW11" s="472"/>
      <c r="CX11" s="472"/>
      <c r="CY11" s="472"/>
      <c r="CZ11" s="472"/>
      <c r="DA11" s="473"/>
      <c r="DB11" s="471" t="s">
        <v>129</v>
      </c>
      <c r="DC11" s="472"/>
      <c r="DD11" s="472"/>
      <c r="DE11" s="472"/>
      <c r="DF11" s="472"/>
      <c r="DG11" s="472"/>
      <c r="DH11" s="472"/>
      <c r="DI11" s="473"/>
      <c r="DJ11" s="186"/>
      <c r="DK11" s="186"/>
      <c r="DL11" s="186"/>
      <c r="DM11" s="186"/>
      <c r="DN11" s="186"/>
      <c r="DO11" s="186"/>
    </row>
    <row r="12" spans="1:119" ht="18.75" customHeight="1" x14ac:dyDescent="0.15">
      <c r="A12" s="187"/>
      <c r="B12" s="491" t="s">
        <v>130</v>
      </c>
      <c r="C12" s="492"/>
      <c r="D12" s="492"/>
      <c r="E12" s="492"/>
      <c r="F12" s="492"/>
      <c r="G12" s="492"/>
      <c r="H12" s="492"/>
      <c r="I12" s="492"/>
      <c r="J12" s="492"/>
      <c r="K12" s="493"/>
      <c r="L12" s="500" t="s">
        <v>131</v>
      </c>
      <c r="M12" s="501"/>
      <c r="N12" s="501"/>
      <c r="O12" s="501"/>
      <c r="P12" s="501"/>
      <c r="Q12" s="502"/>
      <c r="R12" s="503">
        <v>4516</v>
      </c>
      <c r="S12" s="504"/>
      <c r="T12" s="504"/>
      <c r="U12" s="504"/>
      <c r="V12" s="505"/>
      <c r="W12" s="506" t="s">
        <v>1</v>
      </c>
      <c r="X12" s="458"/>
      <c r="Y12" s="458"/>
      <c r="Z12" s="458"/>
      <c r="AA12" s="458"/>
      <c r="AB12" s="507"/>
      <c r="AC12" s="508" t="s">
        <v>132</v>
      </c>
      <c r="AD12" s="509"/>
      <c r="AE12" s="509"/>
      <c r="AF12" s="509"/>
      <c r="AG12" s="510"/>
      <c r="AH12" s="508" t="s">
        <v>133</v>
      </c>
      <c r="AI12" s="509"/>
      <c r="AJ12" s="509"/>
      <c r="AK12" s="509"/>
      <c r="AL12" s="511"/>
      <c r="AM12" s="454" t="s">
        <v>134</v>
      </c>
      <c r="AN12" s="455"/>
      <c r="AO12" s="455"/>
      <c r="AP12" s="455"/>
      <c r="AQ12" s="455"/>
      <c r="AR12" s="455"/>
      <c r="AS12" s="455"/>
      <c r="AT12" s="456"/>
      <c r="AU12" s="457" t="s">
        <v>135</v>
      </c>
      <c r="AV12" s="458"/>
      <c r="AW12" s="458"/>
      <c r="AX12" s="458"/>
      <c r="AY12" s="459" t="s">
        <v>136</v>
      </c>
      <c r="AZ12" s="460"/>
      <c r="BA12" s="460"/>
      <c r="BB12" s="460"/>
      <c r="BC12" s="460"/>
      <c r="BD12" s="460"/>
      <c r="BE12" s="460"/>
      <c r="BF12" s="460"/>
      <c r="BG12" s="460"/>
      <c r="BH12" s="460"/>
      <c r="BI12" s="460"/>
      <c r="BJ12" s="460"/>
      <c r="BK12" s="460"/>
      <c r="BL12" s="460"/>
      <c r="BM12" s="461"/>
      <c r="BN12" s="462">
        <v>192000</v>
      </c>
      <c r="BO12" s="463"/>
      <c r="BP12" s="463"/>
      <c r="BQ12" s="463"/>
      <c r="BR12" s="463"/>
      <c r="BS12" s="463"/>
      <c r="BT12" s="463"/>
      <c r="BU12" s="464"/>
      <c r="BV12" s="462">
        <v>152000</v>
      </c>
      <c r="BW12" s="463"/>
      <c r="BX12" s="463"/>
      <c r="BY12" s="463"/>
      <c r="BZ12" s="463"/>
      <c r="CA12" s="463"/>
      <c r="CB12" s="463"/>
      <c r="CC12" s="464"/>
      <c r="CD12" s="465" t="s">
        <v>137</v>
      </c>
      <c r="CE12" s="466"/>
      <c r="CF12" s="466"/>
      <c r="CG12" s="466"/>
      <c r="CH12" s="466"/>
      <c r="CI12" s="466"/>
      <c r="CJ12" s="466"/>
      <c r="CK12" s="466"/>
      <c r="CL12" s="466"/>
      <c r="CM12" s="466"/>
      <c r="CN12" s="466"/>
      <c r="CO12" s="466"/>
      <c r="CP12" s="466"/>
      <c r="CQ12" s="466"/>
      <c r="CR12" s="466"/>
      <c r="CS12" s="467"/>
      <c r="CT12" s="471" t="s">
        <v>138</v>
      </c>
      <c r="CU12" s="472"/>
      <c r="CV12" s="472"/>
      <c r="CW12" s="472"/>
      <c r="CX12" s="472"/>
      <c r="CY12" s="472"/>
      <c r="CZ12" s="472"/>
      <c r="DA12" s="473"/>
      <c r="DB12" s="471" t="s">
        <v>138</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139</v>
      </c>
      <c r="N13" s="523"/>
      <c r="O13" s="523"/>
      <c r="P13" s="523"/>
      <c r="Q13" s="524"/>
      <c r="R13" s="515">
        <v>4484</v>
      </c>
      <c r="S13" s="516"/>
      <c r="T13" s="516"/>
      <c r="U13" s="516"/>
      <c r="V13" s="517"/>
      <c r="W13" s="441" t="s">
        <v>140</v>
      </c>
      <c r="X13" s="442"/>
      <c r="Y13" s="442"/>
      <c r="Z13" s="442"/>
      <c r="AA13" s="442"/>
      <c r="AB13" s="432"/>
      <c r="AC13" s="482">
        <v>1421</v>
      </c>
      <c r="AD13" s="483"/>
      <c r="AE13" s="483"/>
      <c r="AF13" s="483"/>
      <c r="AG13" s="525"/>
      <c r="AH13" s="482">
        <v>1556</v>
      </c>
      <c r="AI13" s="483"/>
      <c r="AJ13" s="483"/>
      <c r="AK13" s="483"/>
      <c r="AL13" s="484"/>
      <c r="AM13" s="454" t="s">
        <v>141</v>
      </c>
      <c r="AN13" s="455"/>
      <c r="AO13" s="455"/>
      <c r="AP13" s="455"/>
      <c r="AQ13" s="455"/>
      <c r="AR13" s="455"/>
      <c r="AS13" s="455"/>
      <c r="AT13" s="456"/>
      <c r="AU13" s="457" t="s">
        <v>142</v>
      </c>
      <c r="AV13" s="458"/>
      <c r="AW13" s="458"/>
      <c r="AX13" s="458"/>
      <c r="AY13" s="459" t="s">
        <v>143</v>
      </c>
      <c r="AZ13" s="460"/>
      <c r="BA13" s="460"/>
      <c r="BB13" s="460"/>
      <c r="BC13" s="460"/>
      <c r="BD13" s="460"/>
      <c r="BE13" s="460"/>
      <c r="BF13" s="460"/>
      <c r="BG13" s="460"/>
      <c r="BH13" s="460"/>
      <c r="BI13" s="460"/>
      <c r="BJ13" s="460"/>
      <c r="BK13" s="460"/>
      <c r="BL13" s="460"/>
      <c r="BM13" s="461"/>
      <c r="BN13" s="462">
        <v>208216</v>
      </c>
      <c r="BO13" s="463"/>
      <c r="BP13" s="463"/>
      <c r="BQ13" s="463"/>
      <c r="BR13" s="463"/>
      <c r="BS13" s="463"/>
      <c r="BT13" s="463"/>
      <c r="BU13" s="464"/>
      <c r="BV13" s="462">
        <v>301417</v>
      </c>
      <c r="BW13" s="463"/>
      <c r="BX13" s="463"/>
      <c r="BY13" s="463"/>
      <c r="BZ13" s="463"/>
      <c r="CA13" s="463"/>
      <c r="CB13" s="463"/>
      <c r="CC13" s="464"/>
      <c r="CD13" s="465" t="s">
        <v>144</v>
      </c>
      <c r="CE13" s="466"/>
      <c r="CF13" s="466"/>
      <c r="CG13" s="466"/>
      <c r="CH13" s="466"/>
      <c r="CI13" s="466"/>
      <c r="CJ13" s="466"/>
      <c r="CK13" s="466"/>
      <c r="CL13" s="466"/>
      <c r="CM13" s="466"/>
      <c r="CN13" s="466"/>
      <c r="CO13" s="466"/>
      <c r="CP13" s="466"/>
      <c r="CQ13" s="466"/>
      <c r="CR13" s="466"/>
      <c r="CS13" s="467"/>
      <c r="CT13" s="428">
        <v>9.6999999999999993</v>
      </c>
      <c r="CU13" s="429"/>
      <c r="CV13" s="429"/>
      <c r="CW13" s="429"/>
      <c r="CX13" s="429"/>
      <c r="CY13" s="429"/>
      <c r="CZ13" s="429"/>
      <c r="DA13" s="430"/>
      <c r="DB13" s="428">
        <v>10.7</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145</v>
      </c>
      <c r="M14" s="513"/>
      <c r="N14" s="513"/>
      <c r="O14" s="513"/>
      <c r="P14" s="513"/>
      <c r="Q14" s="514"/>
      <c r="R14" s="515">
        <v>4623</v>
      </c>
      <c r="S14" s="516"/>
      <c r="T14" s="516"/>
      <c r="U14" s="516"/>
      <c r="V14" s="517"/>
      <c r="W14" s="421"/>
      <c r="X14" s="422"/>
      <c r="Y14" s="422"/>
      <c r="Z14" s="422"/>
      <c r="AA14" s="422"/>
      <c r="AB14" s="411"/>
      <c r="AC14" s="518">
        <v>50.3</v>
      </c>
      <c r="AD14" s="519"/>
      <c r="AE14" s="519"/>
      <c r="AF14" s="519"/>
      <c r="AG14" s="520"/>
      <c r="AH14" s="518">
        <v>48.6</v>
      </c>
      <c r="AI14" s="519"/>
      <c r="AJ14" s="519"/>
      <c r="AK14" s="519"/>
      <c r="AL14" s="521"/>
      <c r="AM14" s="454"/>
      <c r="AN14" s="455"/>
      <c r="AO14" s="455"/>
      <c r="AP14" s="455"/>
      <c r="AQ14" s="455"/>
      <c r="AR14" s="455"/>
      <c r="AS14" s="455"/>
      <c r="AT14" s="456"/>
      <c r="AU14" s="457"/>
      <c r="AV14" s="458"/>
      <c r="AW14" s="458"/>
      <c r="AX14" s="458"/>
      <c r="AY14" s="459"/>
      <c r="AZ14" s="460"/>
      <c r="BA14" s="460"/>
      <c r="BB14" s="460"/>
      <c r="BC14" s="460"/>
      <c r="BD14" s="460"/>
      <c r="BE14" s="460"/>
      <c r="BF14" s="460"/>
      <c r="BG14" s="460"/>
      <c r="BH14" s="460"/>
      <c r="BI14" s="460"/>
      <c r="BJ14" s="460"/>
      <c r="BK14" s="460"/>
      <c r="BL14" s="460"/>
      <c r="BM14" s="461"/>
      <c r="BN14" s="462"/>
      <c r="BO14" s="463"/>
      <c r="BP14" s="463"/>
      <c r="BQ14" s="463"/>
      <c r="BR14" s="463"/>
      <c r="BS14" s="463"/>
      <c r="BT14" s="463"/>
      <c r="BU14" s="464"/>
      <c r="BV14" s="462"/>
      <c r="BW14" s="463"/>
      <c r="BX14" s="463"/>
      <c r="BY14" s="463"/>
      <c r="BZ14" s="463"/>
      <c r="CA14" s="463"/>
      <c r="CB14" s="463"/>
      <c r="CC14" s="464"/>
      <c r="CD14" s="526" t="s">
        <v>146</v>
      </c>
      <c r="CE14" s="527"/>
      <c r="CF14" s="527"/>
      <c r="CG14" s="527"/>
      <c r="CH14" s="527"/>
      <c r="CI14" s="527"/>
      <c r="CJ14" s="527"/>
      <c r="CK14" s="527"/>
      <c r="CL14" s="527"/>
      <c r="CM14" s="527"/>
      <c r="CN14" s="527"/>
      <c r="CO14" s="527"/>
      <c r="CP14" s="527"/>
      <c r="CQ14" s="527"/>
      <c r="CR14" s="527"/>
      <c r="CS14" s="528"/>
      <c r="CT14" s="529" t="s">
        <v>138</v>
      </c>
      <c r="CU14" s="530"/>
      <c r="CV14" s="530"/>
      <c r="CW14" s="530"/>
      <c r="CX14" s="530"/>
      <c r="CY14" s="530"/>
      <c r="CZ14" s="530"/>
      <c r="DA14" s="531"/>
      <c r="DB14" s="529" t="s">
        <v>138</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139</v>
      </c>
      <c r="N15" s="523"/>
      <c r="O15" s="523"/>
      <c r="P15" s="523"/>
      <c r="Q15" s="524"/>
      <c r="R15" s="515">
        <v>4579</v>
      </c>
      <c r="S15" s="516"/>
      <c r="T15" s="516"/>
      <c r="U15" s="516"/>
      <c r="V15" s="517"/>
      <c r="W15" s="441" t="s">
        <v>147</v>
      </c>
      <c r="X15" s="442"/>
      <c r="Y15" s="442"/>
      <c r="Z15" s="442"/>
      <c r="AA15" s="442"/>
      <c r="AB15" s="432"/>
      <c r="AC15" s="482">
        <v>291</v>
      </c>
      <c r="AD15" s="483"/>
      <c r="AE15" s="483"/>
      <c r="AF15" s="483"/>
      <c r="AG15" s="525"/>
      <c r="AH15" s="482">
        <v>395</v>
      </c>
      <c r="AI15" s="483"/>
      <c r="AJ15" s="483"/>
      <c r="AK15" s="483"/>
      <c r="AL15" s="484"/>
      <c r="AM15" s="454"/>
      <c r="AN15" s="455"/>
      <c r="AO15" s="455"/>
      <c r="AP15" s="455"/>
      <c r="AQ15" s="455"/>
      <c r="AR15" s="455"/>
      <c r="AS15" s="455"/>
      <c r="AT15" s="456"/>
      <c r="AU15" s="457"/>
      <c r="AV15" s="458"/>
      <c r="AW15" s="458"/>
      <c r="AX15" s="458"/>
      <c r="AY15" s="391" t="s">
        <v>148</v>
      </c>
      <c r="AZ15" s="392"/>
      <c r="BA15" s="392"/>
      <c r="BB15" s="392"/>
      <c r="BC15" s="392"/>
      <c r="BD15" s="392"/>
      <c r="BE15" s="392"/>
      <c r="BF15" s="392"/>
      <c r="BG15" s="392"/>
      <c r="BH15" s="392"/>
      <c r="BI15" s="392"/>
      <c r="BJ15" s="392"/>
      <c r="BK15" s="392"/>
      <c r="BL15" s="392"/>
      <c r="BM15" s="393"/>
      <c r="BN15" s="394">
        <v>499135</v>
      </c>
      <c r="BO15" s="395"/>
      <c r="BP15" s="395"/>
      <c r="BQ15" s="395"/>
      <c r="BR15" s="395"/>
      <c r="BS15" s="395"/>
      <c r="BT15" s="395"/>
      <c r="BU15" s="396"/>
      <c r="BV15" s="394">
        <v>456772</v>
      </c>
      <c r="BW15" s="395"/>
      <c r="BX15" s="395"/>
      <c r="BY15" s="395"/>
      <c r="BZ15" s="395"/>
      <c r="CA15" s="395"/>
      <c r="CB15" s="395"/>
      <c r="CC15" s="396"/>
      <c r="CD15" s="532" t="s">
        <v>149</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150</v>
      </c>
      <c r="M16" s="535"/>
      <c r="N16" s="535"/>
      <c r="O16" s="535"/>
      <c r="P16" s="535"/>
      <c r="Q16" s="536"/>
      <c r="R16" s="537" t="s">
        <v>151</v>
      </c>
      <c r="S16" s="538"/>
      <c r="T16" s="538"/>
      <c r="U16" s="538"/>
      <c r="V16" s="539"/>
      <c r="W16" s="421"/>
      <c r="X16" s="422"/>
      <c r="Y16" s="422"/>
      <c r="Z16" s="422"/>
      <c r="AA16" s="422"/>
      <c r="AB16" s="411"/>
      <c r="AC16" s="518">
        <v>10.3</v>
      </c>
      <c r="AD16" s="519"/>
      <c r="AE16" s="519"/>
      <c r="AF16" s="519"/>
      <c r="AG16" s="520"/>
      <c r="AH16" s="518">
        <v>12.3</v>
      </c>
      <c r="AI16" s="519"/>
      <c r="AJ16" s="519"/>
      <c r="AK16" s="519"/>
      <c r="AL16" s="521"/>
      <c r="AM16" s="454"/>
      <c r="AN16" s="455"/>
      <c r="AO16" s="455"/>
      <c r="AP16" s="455"/>
      <c r="AQ16" s="455"/>
      <c r="AR16" s="455"/>
      <c r="AS16" s="455"/>
      <c r="AT16" s="456"/>
      <c r="AU16" s="457"/>
      <c r="AV16" s="458"/>
      <c r="AW16" s="458"/>
      <c r="AX16" s="458"/>
      <c r="AY16" s="459" t="s">
        <v>152</v>
      </c>
      <c r="AZ16" s="460"/>
      <c r="BA16" s="460"/>
      <c r="BB16" s="460"/>
      <c r="BC16" s="460"/>
      <c r="BD16" s="460"/>
      <c r="BE16" s="460"/>
      <c r="BF16" s="460"/>
      <c r="BG16" s="460"/>
      <c r="BH16" s="460"/>
      <c r="BI16" s="460"/>
      <c r="BJ16" s="460"/>
      <c r="BK16" s="460"/>
      <c r="BL16" s="460"/>
      <c r="BM16" s="461"/>
      <c r="BN16" s="462">
        <v>2769129</v>
      </c>
      <c r="BO16" s="463"/>
      <c r="BP16" s="463"/>
      <c r="BQ16" s="463"/>
      <c r="BR16" s="463"/>
      <c r="BS16" s="463"/>
      <c r="BT16" s="463"/>
      <c r="BU16" s="464"/>
      <c r="BV16" s="462">
        <v>2662851</v>
      </c>
      <c r="BW16" s="463"/>
      <c r="BX16" s="463"/>
      <c r="BY16" s="463"/>
      <c r="BZ16" s="463"/>
      <c r="CA16" s="463"/>
      <c r="CB16" s="463"/>
      <c r="CC16" s="464"/>
      <c r="CD16" s="201"/>
      <c r="CE16" s="543"/>
      <c r="CF16" s="543"/>
      <c r="CG16" s="543"/>
      <c r="CH16" s="543"/>
      <c r="CI16" s="543"/>
      <c r="CJ16" s="543"/>
      <c r="CK16" s="543"/>
      <c r="CL16" s="543"/>
      <c r="CM16" s="543"/>
      <c r="CN16" s="543"/>
      <c r="CO16" s="543"/>
      <c r="CP16" s="543"/>
      <c r="CQ16" s="543"/>
      <c r="CR16" s="543"/>
      <c r="CS16" s="544"/>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40" t="s">
        <v>153</v>
      </c>
      <c r="N17" s="541"/>
      <c r="O17" s="541"/>
      <c r="P17" s="541"/>
      <c r="Q17" s="542"/>
      <c r="R17" s="537" t="s">
        <v>154</v>
      </c>
      <c r="S17" s="538"/>
      <c r="T17" s="538"/>
      <c r="U17" s="538"/>
      <c r="V17" s="539"/>
      <c r="W17" s="441" t="s">
        <v>155</v>
      </c>
      <c r="X17" s="442"/>
      <c r="Y17" s="442"/>
      <c r="Z17" s="442"/>
      <c r="AA17" s="442"/>
      <c r="AB17" s="432"/>
      <c r="AC17" s="482">
        <v>1111</v>
      </c>
      <c r="AD17" s="483"/>
      <c r="AE17" s="483"/>
      <c r="AF17" s="483"/>
      <c r="AG17" s="525"/>
      <c r="AH17" s="482">
        <v>1248</v>
      </c>
      <c r="AI17" s="483"/>
      <c r="AJ17" s="483"/>
      <c r="AK17" s="483"/>
      <c r="AL17" s="484"/>
      <c r="AM17" s="454"/>
      <c r="AN17" s="455"/>
      <c r="AO17" s="455"/>
      <c r="AP17" s="455"/>
      <c r="AQ17" s="455"/>
      <c r="AR17" s="455"/>
      <c r="AS17" s="455"/>
      <c r="AT17" s="456"/>
      <c r="AU17" s="457"/>
      <c r="AV17" s="458"/>
      <c r="AW17" s="458"/>
      <c r="AX17" s="458"/>
      <c r="AY17" s="459" t="s">
        <v>156</v>
      </c>
      <c r="AZ17" s="460"/>
      <c r="BA17" s="460"/>
      <c r="BB17" s="460"/>
      <c r="BC17" s="460"/>
      <c r="BD17" s="460"/>
      <c r="BE17" s="460"/>
      <c r="BF17" s="460"/>
      <c r="BG17" s="460"/>
      <c r="BH17" s="460"/>
      <c r="BI17" s="460"/>
      <c r="BJ17" s="460"/>
      <c r="BK17" s="460"/>
      <c r="BL17" s="460"/>
      <c r="BM17" s="461"/>
      <c r="BN17" s="462">
        <v>613591</v>
      </c>
      <c r="BO17" s="463"/>
      <c r="BP17" s="463"/>
      <c r="BQ17" s="463"/>
      <c r="BR17" s="463"/>
      <c r="BS17" s="463"/>
      <c r="BT17" s="463"/>
      <c r="BU17" s="464"/>
      <c r="BV17" s="462">
        <v>565980</v>
      </c>
      <c r="BW17" s="463"/>
      <c r="BX17" s="463"/>
      <c r="BY17" s="463"/>
      <c r="BZ17" s="463"/>
      <c r="CA17" s="463"/>
      <c r="CB17" s="463"/>
      <c r="CC17" s="464"/>
      <c r="CD17" s="201"/>
      <c r="CE17" s="543"/>
      <c r="CF17" s="543"/>
      <c r="CG17" s="543"/>
      <c r="CH17" s="543"/>
      <c r="CI17" s="543"/>
      <c r="CJ17" s="543"/>
      <c r="CK17" s="543"/>
      <c r="CL17" s="543"/>
      <c r="CM17" s="543"/>
      <c r="CN17" s="543"/>
      <c r="CO17" s="543"/>
      <c r="CP17" s="543"/>
      <c r="CQ17" s="543"/>
      <c r="CR17" s="543"/>
      <c r="CS17" s="544"/>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157</v>
      </c>
      <c r="C18" s="474"/>
      <c r="D18" s="474"/>
      <c r="E18" s="546"/>
      <c r="F18" s="546"/>
      <c r="G18" s="546"/>
      <c r="H18" s="546"/>
      <c r="I18" s="546"/>
      <c r="J18" s="546"/>
      <c r="K18" s="546"/>
      <c r="L18" s="547">
        <v>284</v>
      </c>
      <c r="M18" s="547"/>
      <c r="N18" s="547"/>
      <c r="O18" s="547"/>
      <c r="P18" s="547"/>
      <c r="Q18" s="547"/>
      <c r="R18" s="548"/>
      <c r="S18" s="548"/>
      <c r="T18" s="548"/>
      <c r="U18" s="548"/>
      <c r="V18" s="549"/>
      <c r="W18" s="443"/>
      <c r="X18" s="444"/>
      <c r="Y18" s="444"/>
      <c r="Z18" s="444"/>
      <c r="AA18" s="444"/>
      <c r="AB18" s="435"/>
      <c r="AC18" s="550">
        <v>39.4</v>
      </c>
      <c r="AD18" s="551"/>
      <c r="AE18" s="551"/>
      <c r="AF18" s="551"/>
      <c r="AG18" s="552"/>
      <c r="AH18" s="550">
        <v>39</v>
      </c>
      <c r="AI18" s="551"/>
      <c r="AJ18" s="551"/>
      <c r="AK18" s="551"/>
      <c r="AL18" s="553"/>
      <c r="AM18" s="454"/>
      <c r="AN18" s="455"/>
      <c r="AO18" s="455"/>
      <c r="AP18" s="455"/>
      <c r="AQ18" s="455"/>
      <c r="AR18" s="455"/>
      <c r="AS18" s="455"/>
      <c r="AT18" s="456"/>
      <c r="AU18" s="457"/>
      <c r="AV18" s="458"/>
      <c r="AW18" s="458"/>
      <c r="AX18" s="458"/>
      <c r="AY18" s="459" t="s">
        <v>158</v>
      </c>
      <c r="AZ18" s="460"/>
      <c r="BA18" s="460"/>
      <c r="BB18" s="460"/>
      <c r="BC18" s="460"/>
      <c r="BD18" s="460"/>
      <c r="BE18" s="460"/>
      <c r="BF18" s="460"/>
      <c r="BG18" s="460"/>
      <c r="BH18" s="460"/>
      <c r="BI18" s="460"/>
      <c r="BJ18" s="460"/>
      <c r="BK18" s="460"/>
      <c r="BL18" s="460"/>
      <c r="BM18" s="461"/>
      <c r="BN18" s="462">
        <v>2703973</v>
      </c>
      <c r="BO18" s="463"/>
      <c r="BP18" s="463"/>
      <c r="BQ18" s="463"/>
      <c r="BR18" s="463"/>
      <c r="BS18" s="463"/>
      <c r="BT18" s="463"/>
      <c r="BU18" s="464"/>
      <c r="BV18" s="462">
        <v>2870406</v>
      </c>
      <c r="BW18" s="463"/>
      <c r="BX18" s="463"/>
      <c r="BY18" s="463"/>
      <c r="BZ18" s="463"/>
      <c r="CA18" s="463"/>
      <c r="CB18" s="463"/>
      <c r="CC18" s="464"/>
      <c r="CD18" s="201"/>
      <c r="CE18" s="543"/>
      <c r="CF18" s="543"/>
      <c r="CG18" s="543"/>
      <c r="CH18" s="543"/>
      <c r="CI18" s="543"/>
      <c r="CJ18" s="543"/>
      <c r="CK18" s="543"/>
      <c r="CL18" s="543"/>
      <c r="CM18" s="543"/>
      <c r="CN18" s="543"/>
      <c r="CO18" s="543"/>
      <c r="CP18" s="543"/>
      <c r="CQ18" s="543"/>
      <c r="CR18" s="543"/>
      <c r="CS18" s="544"/>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159</v>
      </c>
      <c r="C19" s="474"/>
      <c r="D19" s="474"/>
      <c r="E19" s="546"/>
      <c r="F19" s="546"/>
      <c r="G19" s="546"/>
      <c r="H19" s="546"/>
      <c r="I19" s="546"/>
      <c r="J19" s="546"/>
      <c r="K19" s="546"/>
      <c r="L19" s="554">
        <v>15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54"/>
      <c r="AN19" s="455"/>
      <c r="AO19" s="455"/>
      <c r="AP19" s="455"/>
      <c r="AQ19" s="455"/>
      <c r="AR19" s="455"/>
      <c r="AS19" s="455"/>
      <c r="AT19" s="456"/>
      <c r="AU19" s="457"/>
      <c r="AV19" s="458"/>
      <c r="AW19" s="458"/>
      <c r="AX19" s="458"/>
      <c r="AY19" s="459" t="s">
        <v>160</v>
      </c>
      <c r="AZ19" s="460"/>
      <c r="BA19" s="460"/>
      <c r="BB19" s="460"/>
      <c r="BC19" s="460"/>
      <c r="BD19" s="460"/>
      <c r="BE19" s="460"/>
      <c r="BF19" s="460"/>
      <c r="BG19" s="460"/>
      <c r="BH19" s="460"/>
      <c r="BI19" s="460"/>
      <c r="BJ19" s="460"/>
      <c r="BK19" s="460"/>
      <c r="BL19" s="460"/>
      <c r="BM19" s="461"/>
      <c r="BN19" s="462">
        <v>4602033</v>
      </c>
      <c r="BO19" s="463"/>
      <c r="BP19" s="463"/>
      <c r="BQ19" s="463"/>
      <c r="BR19" s="463"/>
      <c r="BS19" s="463"/>
      <c r="BT19" s="463"/>
      <c r="BU19" s="464"/>
      <c r="BV19" s="462">
        <v>4273141</v>
      </c>
      <c r="BW19" s="463"/>
      <c r="BX19" s="463"/>
      <c r="BY19" s="463"/>
      <c r="BZ19" s="463"/>
      <c r="CA19" s="463"/>
      <c r="CB19" s="463"/>
      <c r="CC19" s="464"/>
      <c r="CD19" s="201"/>
      <c r="CE19" s="543"/>
      <c r="CF19" s="543"/>
      <c r="CG19" s="543"/>
      <c r="CH19" s="543"/>
      <c r="CI19" s="543"/>
      <c r="CJ19" s="543"/>
      <c r="CK19" s="543"/>
      <c r="CL19" s="543"/>
      <c r="CM19" s="543"/>
      <c r="CN19" s="543"/>
      <c r="CO19" s="543"/>
      <c r="CP19" s="543"/>
      <c r="CQ19" s="543"/>
      <c r="CR19" s="543"/>
      <c r="CS19" s="544"/>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161</v>
      </c>
      <c r="C20" s="474"/>
      <c r="D20" s="474"/>
      <c r="E20" s="546"/>
      <c r="F20" s="546"/>
      <c r="G20" s="546"/>
      <c r="H20" s="546"/>
      <c r="I20" s="546"/>
      <c r="J20" s="546"/>
      <c r="K20" s="546"/>
      <c r="L20" s="554">
        <v>1822</v>
      </c>
      <c r="M20" s="554"/>
      <c r="N20" s="554"/>
      <c r="O20" s="554"/>
      <c r="P20" s="554"/>
      <c r="Q20" s="554"/>
      <c r="R20" s="555"/>
      <c r="S20" s="555"/>
      <c r="T20" s="555"/>
      <c r="U20" s="555"/>
      <c r="V20" s="556"/>
      <c r="W20" s="443"/>
      <c r="X20" s="444"/>
      <c r="Y20" s="444"/>
      <c r="Z20" s="444"/>
      <c r="AA20" s="444"/>
      <c r="AB20" s="444"/>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59"/>
      <c r="AZ20" s="460"/>
      <c r="BA20" s="460"/>
      <c r="BB20" s="460"/>
      <c r="BC20" s="460"/>
      <c r="BD20" s="460"/>
      <c r="BE20" s="460"/>
      <c r="BF20" s="460"/>
      <c r="BG20" s="460"/>
      <c r="BH20" s="460"/>
      <c r="BI20" s="460"/>
      <c r="BJ20" s="460"/>
      <c r="BK20" s="460"/>
      <c r="BL20" s="460"/>
      <c r="BM20" s="461"/>
      <c r="BN20" s="462"/>
      <c r="BO20" s="463"/>
      <c r="BP20" s="463"/>
      <c r="BQ20" s="463"/>
      <c r="BR20" s="463"/>
      <c r="BS20" s="463"/>
      <c r="BT20" s="463"/>
      <c r="BU20" s="464"/>
      <c r="BV20" s="462"/>
      <c r="BW20" s="463"/>
      <c r="BX20" s="463"/>
      <c r="BY20" s="463"/>
      <c r="BZ20" s="463"/>
      <c r="CA20" s="463"/>
      <c r="CB20" s="463"/>
      <c r="CC20" s="464"/>
      <c r="CD20" s="201"/>
      <c r="CE20" s="543"/>
      <c r="CF20" s="543"/>
      <c r="CG20" s="543"/>
      <c r="CH20" s="543"/>
      <c r="CI20" s="543"/>
      <c r="CJ20" s="543"/>
      <c r="CK20" s="543"/>
      <c r="CL20" s="543"/>
      <c r="CM20" s="543"/>
      <c r="CN20" s="543"/>
      <c r="CO20" s="543"/>
      <c r="CP20" s="543"/>
      <c r="CQ20" s="543"/>
      <c r="CR20" s="543"/>
      <c r="CS20" s="544"/>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162</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59"/>
      <c r="AZ21" s="460"/>
      <c r="BA21" s="460"/>
      <c r="BB21" s="460"/>
      <c r="BC21" s="460"/>
      <c r="BD21" s="460"/>
      <c r="BE21" s="460"/>
      <c r="BF21" s="460"/>
      <c r="BG21" s="460"/>
      <c r="BH21" s="460"/>
      <c r="BI21" s="460"/>
      <c r="BJ21" s="460"/>
      <c r="BK21" s="460"/>
      <c r="BL21" s="460"/>
      <c r="BM21" s="461"/>
      <c r="BN21" s="462"/>
      <c r="BO21" s="463"/>
      <c r="BP21" s="463"/>
      <c r="BQ21" s="463"/>
      <c r="BR21" s="463"/>
      <c r="BS21" s="463"/>
      <c r="BT21" s="463"/>
      <c r="BU21" s="464"/>
      <c r="BV21" s="462"/>
      <c r="BW21" s="463"/>
      <c r="BX21" s="463"/>
      <c r="BY21" s="463"/>
      <c r="BZ21" s="463"/>
      <c r="CA21" s="463"/>
      <c r="CB21" s="463"/>
      <c r="CC21" s="464"/>
      <c r="CD21" s="201"/>
      <c r="CE21" s="543"/>
      <c r="CF21" s="543"/>
      <c r="CG21" s="543"/>
      <c r="CH21" s="543"/>
      <c r="CI21" s="543"/>
      <c r="CJ21" s="543"/>
      <c r="CK21" s="543"/>
      <c r="CL21" s="543"/>
      <c r="CM21" s="543"/>
      <c r="CN21" s="543"/>
      <c r="CO21" s="543"/>
      <c r="CP21" s="543"/>
      <c r="CQ21" s="543"/>
      <c r="CR21" s="543"/>
      <c r="CS21" s="544"/>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163</v>
      </c>
      <c r="C22" s="569"/>
      <c r="D22" s="570"/>
      <c r="E22" s="437" t="s">
        <v>1</v>
      </c>
      <c r="F22" s="442"/>
      <c r="G22" s="442"/>
      <c r="H22" s="442"/>
      <c r="I22" s="442"/>
      <c r="J22" s="442"/>
      <c r="K22" s="432"/>
      <c r="L22" s="437" t="s">
        <v>164</v>
      </c>
      <c r="M22" s="442"/>
      <c r="N22" s="442"/>
      <c r="O22" s="442"/>
      <c r="P22" s="432"/>
      <c r="Q22" s="577" t="s">
        <v>165</v>
      </c>
      <c r="R22" s="578"/>
      <c r="S22" s="578"/>
      <c r="T22" s="578"/>
      <c r="U22" s="578"/>
      <c r="V22" s="579"/>
      <c r="W22" s="583" t="s">
        <v>166</v>
      </c>
      <c r="X22" s="569"/>
      <c r="Y22" s="570"/>
      <c r="Z22" s="437" t="s">
        <v>1</v>
      </c>
      <c r="AA22" s="442"/>
      <c r="AB22" s="442"/>
      <c r="AC22" s="442"/>
      <c r="AD22" s="442"/>
      <c r="AE22" s="442"/>
      <c r="AF22" s="442"/>
      <c r="AG22" s="432"/>
      <c r="AH22" s="588" t="s">
        <v>167</v>
      </c>
      <c r="AI22" s="442"/>
      <c r="AJ22" s="442"/>
      <c r="AK22" s="442"/>
      <c r="AL22" s="432"/>
      <c r="AM22" s="588" t="s">
        <v>168</v>
      </c>
      <c r="AN22" s="589"/>
      <c r="AO22" s="589"/>
      <c r="AP22" s="589"/>
      <c r="AQ22" s="589"/>
      <c r="AR22" s="590"/>
      <c r="AS22" s="577" t="s">
        <v>165</v>
      </c>
      <c r="AT22" s="578"/>
      <c r="AU22" s="578"/>
      <c r="AV22" s="578"/>
      <c r="AW22" s="578"/>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201"/>
      <c r="CE22" s="543"/>
      <c r="CF22" s="543"/>
      <c r="CG22" s="543"/>
      <c r="CH22" s="543"/>
      <c r="CI22" s="543"/>
      <c r="CJ22" s="543"/>
      <c r="CK22" s="543"/>
      <c r="CL22" s="543"/>
      <c r="CM22" s="543"/>
      <c r="CN22" s="543"/>
      <c r="CO22" s="543"/>
      <c r="CP22" s="543"/>
      <c r="CQ22" s="543"/>
      <c r="CR22" s="543"/>
      <c r="CS22" s="544"/>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1"/>
      <c r="AN23" s="592"/>
      <c r="AO23" s="592"/>
      <c r="AP23" s="592"/>
      <c r="AQ23" s="592"/>
      <c r="AR23" s="593"/>
      <c r="AS23" s="580"/>
      <c r="AT23" s="581"/>
      <c r="AU23" s="581"/>
      <c r="AV23" s="581"/>
      <c r="AW23" s="581"/>
      <c r="AX23" s="595"/>
      <c r="AY23" s="391" t="s">
        <v>169</v>
      </c>
      <c r="AZ23" s="392"/>
      <c r="BA23" s="392"/>
      <c r="BB23" s="392"/>
      <c r="BC23" s="392"/>
      <c r="BD23" s="392"/>
      <c r="BE23" s="392"/>
      <c r="BF23" s="392"/>
      <c r="BG23" s="392"/>
      <c r="BH23" s="392"/>
      <c r="BI23" s="392"/>
      <c r="BJ23" s="392"/>
      <c r="BK23" s="392"/>
      <c r="BL23" s="392"/>
      <c r="BM23" s="393"/>
      <c r="BN23" s="462">
        <v>4828874</v>
      </c>
      <c r="BO23" s="463"/>
      <c r="BP23" s="463"/>
      <c r="BQ23" s="463"/>
      <c r="BR23" s="463"/>
      <c r="BS23" s="463"/>
      <c r="BT23" s="463"/>
      <c r="BU23" s="464"/>
      <c r="BV23" s="462">
        <v>4637971</v>
      </c>
      <c r="BW23" s="463"/>
      <c r="BX23" s="463"/>
      <c r="BY23" s="463"/>
      <c r="BZ23" s="463"/>
      <c r="CA23" s="463"/>
      <c r="CB23" s="463"/>
      <c r="CC23" s="464"/>
      <c r="CD23" s="201"/>
      <c r="CE23" s="543"/>
      <c r="CF23" s="543"/>
      <c r="CG23" s="543"/>
      <c r="CH23" s="543"/>
      <c r="CI23" s="543"/>
      <c r="CJ23" s="543"/>
      <c r="CK23" s="543"/>
      <c r="CL23" s="543"/>
      <c r="CM23" s="543"/>
      <c r="CN23" s="543"/>
      <c r="CO23" s="543"/>
      <c r="CP23" s="543"/>
      <c r="CQ23" s="543"/>
      <c r="CR23" s="543"/>
      <c r="CS23" s="544"/>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170</v>
      </c>
      <c r="F24" s="455"/>
      <c r="G24" s="455"/>
      <c r="H24" s="455"/>
      <c r="I24" s="455"/>
      <c r="J24" s="455"/>
      <c r="K24" s="456"/>
      <c r="L24" s="482">
        <v>1</v>
      </c>
      <c r="M24" s="483"/>
      <c r="N24" s="483"/>
      <c r="O24" s="483"/>
      <c r="P24" s="525"/>
      <c r="Q24" s="482">
        <v>7100</v>
      </c>
      <c r="R24" s="483"/>
      <c r="S24" s="483"/>
      <c r="T24" s="483"/>
      <c r="U24" s="483"/>
      <c r="V24" s="525"/>
      <c r="W24" s="584"/>
      <c r="X24" s="572"/>
      <c r="Y24" s="573"/>
      <c r="Z24" s="481" t="s">
        <v>171</v>
      </c>
      <c r="AA24" s="455"/>
      <c r="AB24" s="455"/>
      <c r="AC24" s="455"/>
      <c r="AD24" s="455"/>
      <c r="AE24" s="455"/>
      <c r="AF24" s="455"/>
      <c r="AG24" s="456"/>
      <c r="AH24" s="482">
        <v>102</v>
      </c>
      <c r="AI24" s="483"/>
      <c r="AJ24" s="483"/>
      <c r="AK24" s="483"/>
      <c r="AL24" s="525"/>
      <c r="AM24" s="482">
        <v>298452</v>
      </c>
      <c r="AN24" s="483"/>
      <c r="AO24" s="483"/>
      <c r="AP24" s="483"/>
      <c r="AQ24" s="483"/>
      <c r="AR24" s="525"/>
      <c r="AS24" s="482">
        <v>2926</v>
      </c>
      <c r="AT24" s="483"/>
      <c r="AU24" s="483"/>
      <c r="AV24" s="483"/>
      <c r="AW24" s="483"/>
      <c r="AX24" s="484"/>
      <c r="AY24" s="596" t="s">
        <v>172</v>
      </c>
      <c r="AZ24" s="597"/>
      <c r="BA24" s="597"/>
      <c r="BB24" s="597"/>
      <c r="BC24" s="597"/>
      <c r="BD24" s="597"/>
      <c r="BE24" s="597"/>
      <c r="BF24" s="597"/>
      <c r="BG24" s="597"/>
      <c r="BH24" s="597"/>
      <c r="BI24" s="597"/>
      <c r="BJ24" s="597"/>
      <c r="BK24" s="597"/>
      <c r="BL24" s="597"/>
      <c r="BM24" s="598"/>
      <c r="BN24" s="462">
        <v>4220471</v>
      </c>
      <c r="BO24" s="463"/>
      <c r="BP24" s="463"/>
      <c r="BQ24" s="463"/>
      <c r="BR24" s="463"/>
      <c r="BS24" s="463"/>
      <c r="BT24" s="463"/>
      <c r="BU24" s="464"/>
      <c r="BV24" s="462">
        <v>4024935</v>
      </c>
      <c r="BW24" s="463"/>
      <c r="BX24" s="463"/>
      <c r="BY24" s="463"/>
      <c r="BZ24" s="463"/>
      <c r="CA24" s="463"/>
      <c r="CB24" s="463"/>
      <c r="CC24" s="464"/>
      <c r="CD24" s="201"/>
      <c r="CE24" s="543"/>
      <c r="CF24" s="543"/>
      <c r="CG24" s="543"/>
      <c r="CH24" s="543"/>
      <c r="CI24" s="543"/>
      <c r="CJ24" s="543"/>
      <c r="CK24" s="543"/>
      <c r="CL24" s="543"/>
      <c r="CM24" s="543"/>
      <c r="CN24" s="543"/>
      <c r="CO24" s="543"/>
      <c r="CP24" s="543"/>
      <c r="CQ24" s="543"/>
      <c r="CR24" s="543"/>
      <c r="CS24" s="544"/>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173</v>
      </c>
      <c r="F25" s="455"/>
      <c r="G25" s="455"/>
      <c r="H25" s="455"/>
      <c r="I25" s="455"/>
      <c r="J25" s="455"/>
      <c r="K25" s="456"/>
      <c r="L25" s="482">
        <v>1</v>
      </c>
      <c r="M25" s="483"/>
      <c r="N25" s="483"/>
      <c r="O25" s="483"/>
      <c r="P25" s="525"/>
      <c r="Q25" s="482">
        <v>6000</v>
      </c>
      <c r="R25" s="483"/>
      <c r="S25" s="483"/>
      <c r="T25" s="483"/>
      <c r="U25" s="483"/>
      <c r="V25" s="525"/>
      <c r="W25" s="584"/>
      <c r="X25" s="572"/>
      <c r="Y25" s="573"/>
      <c r="Z25" s="481" t="s">
        <v>174</v>
      </c>
      <c r="AA25" s="455"/>
      <c r="AB25" s="455"/>
      <c r="AC25" s="455"/>
      <c r="AD25" s="455"/>
      <c r="AE25" s="455"/>
      <c r="AF25" s="455"/>
      <c r="AG25" s="456"/>
      <c r="AH25" s="482" t="s">
        <v>175</v>
      </c>
      <c r="AI25" s="483"/>
      <c r="AJ25" s="483"/>
      <c r="AK25" s="483"/>
      <c r="AL25" s="525"/>
      <c r="AM25" s="482" t="s">
        <v>175</v>
      </c>
      <c r="AN25" s="483"/>
      <c r="AO25" s="483"/>
      <c r="AP25" s="483"/>
      <c r="AQ25" s="483"/>
      <c r="AR25" s="525"/>
      <c r="AS25" s="482" t="s">
        <v>138</v>
      </c>
      <c r="AT25" s="483"/>
      <c r="AU25" s="483"/>
      <c r="AV25" s="483"/>
      <c r="AW25" s="483"/>
      <c r="AX25" s="484"/>
      <c r="AY25" s="391" t="s">
        <v>176</v>
      </c>
      <c r="AZ25" s="392"/>
      <c r="BA25" s="392"/>
      <c r="BB25" s="392"/>
      <c r="BC25" s="392"/>
      <c r="BD25" s="392"/>
      <c r="BE25" s="392"/>
      <c r="BF25" s="392"/>
      <c r="BG25" s="392"/>
      <c r="BH25" s="392"/>
      <c r="BI25" s="392"/>
      <c r="BJ25" s="392"/>
      <c r="BK25" s="392"/>
      <c r="BL25" s="392"/>
      <c r="BM25" s="393"/>
      <c r="BN25" s="394">
        <v>835607</v>
      </c>
      <c r="BO25" s="395"/>
      <c r="BP25" s="395"/>
      <c r="BQ25" s="395"/>
      <c r="BR25" s="395"/>
      <c r="BS25" s="395"/>
      <c r="BT25" s="395"/>
      <c r="BU25" s="396"/>
      <c r="BV25" s="394">
        <v>314534</v>
      </c>
      <c r="BW25" s="395"/>
      <c r="BX25" s="395"/>
      <c r="BY25" s="395"/>
      <c r="BZ25" s="395"/>
      <c r="CA25" s="395"/>
      <c r="CB25" s="395"/>
      <c r="CC25" s="396"/>
      <c r="CD25" s="201"/>
      <c r="CE25" s="543"/>
      <c r="CF25" s="543"/>
      <c r="CG25" s="543"/>
      <c r="CH25" s="543"/>
      <c r="CI25" s="543"/>
      <c r="CJ25" s="543"/>
      <c r="CK25" s="543"/>
      <c r="CL25" s="543"/>
      <c r="CM25" s="543"/>
      <c r="CN25" s="543"/>
      <c r="CO25" s="543"/>
      <c r="CP25" s="543"/>
      <c r="CQ25" s="543"/>
      <c r="CR25" s="543"/>
      <c r="CS25" s="544"/>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177</v>
      </c>
      <c r="F26" s="455"/>
      <c r="G26" s="455"/>
      <c r="H26" s="455"/>
      <c r="I26" s="455"/>
      <c r="J26" s="455"/>
      <c r="K26" s="456"/>
      <c r="L26" s="482">
        <v>1</v>
      </c>
      <c r="M26" s="483"/>
      <c r="N26" s="483"/>
      <c r="O26" s="483"/>
      <c r="P26" s="525"/>
      <c r="Q26" s="482">
        <v>5700</v>
      </c>
      <c r="R26" s="483"/>
      <c r="S26" s="483"/>
      <c r="T26" s="483"/>
      <c r="U26" s="483"/>
      <c r="V26" s="525"/>
      <c r="W26" s="584"/>
      <c r="X26" s="572"/>
      <c r="Y26" s="573"/>
      <c r="Z26" s="481" t="s">
        <v>178</v>
      </c>
      <c r="AA26" s="602"/>
      <c r="AB26" s="602"/>
      <c r="AC26" s="602"/>
      <c r="AD26" s="602"/>
      <c r="AE26" s="602"/>
      <c r="AF26" s="602"/>
      <c r="AG26" s="603"/>
      <c r="AH26" s="482">
        <v>2</v>
      </c>
      <c r="AI26" s="483"/>
      <c r="AJ26" s="483"/>
      <c r="AK26" s="483"/>
      <c r="AL26" s="525"/>
      <c r="AM26" s="482" t="s">
        <v>179</v>
      </c>
      <c r="AN26" s="483"/>
      <c r="AO26" s="483"/>
      <c r="AP26" s="483"/>
      <c r="AQ26" s="483"/>
      <c r="AR26" s="525"/>
      <c r="AS26" s="482" t="s">
        <v>180</v>
      </c>
      <c r="AT26" s="483"/>
      <c r="AU26" s="483"/>
      <c r="AV26" s="483"/>
      <c r="AW26" s="483"/>
      <c r="AX26" s="484"/>
      <c r="AY26" s="465" t="s">
        <v>181</v>
      </c>
      <c r="AZ26" s="466"/>
      <c r="BA26" s="466"/>
      <c r="BB26" s="466"/>
      <c r="BC26" s="466"/>
      <c r="BD26" s="466"/>
      <c r="BE26" s="466"/>
      <c r="BF26" s="466"/>
      <c r="BG26" s="466"/>
      <c r="BH26" s="466"/>
      <c r="BI26" s="466"/>
      <c r="BJ26" s="466"/>
      <c r="BK26" s="466"/>
      <c r="BL26" s="466"/>
      <c r="BM26" s="467"/>
      <c r="BN26" s="462" t="s">
        <v>138</v>
      </c>
      <c r="BO26" s="463"/>
      <c r="BP26" s="463"/>
      <c r="BQ26" s="463"/>
      <c r="BR26" s="463"/>
      <c r="BS26" s="463"/>
      <c r="BT26" s="463"/>
      <c r="BU26" s="464"/>
      <c r="BV26" s="462" t="s">
        <v>138</v>
      </c>
      <c r="BW26" s="463"/>
      <c r="BX26" s="463"/>
      <c r="BY26" s="463"/>
      <c r="BZ26" s="463"/>
      <c r="CA26" s="463"/>
      <c r="CB26" s="463"/>
      <c r="CC26" s="464"/>
      <c r="CD26" s="201"/>
      <c r="CE26" s="543"/>
      <c r="CF26" s="543"/>
      <c r="CG26" s="543"/>
      <c r="CH26" s="543"/>
      <c r="CI26" s="543"/>
      <c r="CJ26" s="543"/>
      <c r="CK26" s="543"/>
      <c r="CL26" s="543"/>
      <c r="CM26" s="543"/>
      <c r="CN26" s="543"/>
      <c r="CO26" s="543"/>
      <c r="CP26" s="543"/>
      <c r="CQ26" s="543"/>
      <c r="CR26" s="543"/>
      <c r="CS26" s="544"/>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55"/>
      <c r="G27" s="455"/>
      <c r="H27" s="455"/>
      <c r="I27" s="455"/>
      <c r="J27" s="455"/>
      <c r="K27" s="456"/>
      <c r="L27" s="482">
        <v>1</v>
      </c>
      <c r="M27" s="483"/>
      <c r="N27" s="483"/>
      <c r="O27" s="483"/>
      <c r="P27" s="525"/>
      <c r="Q27" s="482">
        <v>2500</v>
      </c>
      <c r="R27" s="483"/>
      <c r="S27" s="483"/>
      <c r="T27" s="483"/>
      <c r="U27" s="483"/>
      <c r="V27" s="525"/>
      <c r="W27" s="584"/>
      <c r="X27" s="572"/>
      <c r="Y27" s="573"/>
      <c r="Z27" s="481" t="s">
        <v>183</v>
      </c>
      <c r="AA27" s="455"/>
      <c r="AB27" s="455"/>
      <c r="AC27" s="455"/>
      <c r="AD27" s="455"/>
      <c r="AE27" s="455"/>
      <c r="AF27" s="455"/>
      <c r="AG27" s="456"/>
      <c r="AH27" s="482">
        <v>26</v>
      </c>
      <c r="AI27" s="483"/>
      <c r="AJ27" s="483"/>
      <c r="AK27" s="483"/>
      <c r="AL27" s="525"/>
      <c r="AM27" s="482">
        <v>79384</v>
      </c>
      <c r="AN27" s="483"/>
      <c r="AO27" s="483"/>
      <c r="AP27" s="483"/>
      <c r="AQ27" s="483"/>
      <c r="AR27" s="525"/>
      <c r="AS27" s="482">
        <v>3053</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599">
        <v>19600</v>
      </c>
      <c r="BO27" s="600"/>
      <c r="BP27" s="600"/>
      <c r="BQ27" s="600"/>
      <c r="BR27" s="600"/>
      <c r="BS27" s="600"/>
      <c r="BT27" s="600"/>
      <c r="BU27" s="601"/>
      <c r="BV27" s="599">
        <v>19500</v>
      </c>
      <c r="BW27" s="600"/>
      <c r="BX27" s="600"/>
      <c r="BY27" s="600"/>
      <c r="BZ27" s="600"/>
      <c r="CA27" s="600"/>
      <c r="CB27" s="600"/>
      <c r="CC27" s="601"/>
      <c r="CD27" s="203"/>
      <c r="CE27" s="543"/>
      <c r="CF27" s="543"/>
      <c r="CG27" s="543"/>
      <c r="CH27" s="543"/>
      <c r="CI27" s="543"/>
      <c r="CJ27" s="543"/>
      <c r="CK27" s="543"/>
      <c r="CL27" s="543"/>
      <c r="CM27" s="543"/>
      <c r="CN27" s="543"/>
      <c r="CO27" s="543"/>
      <c r="CP27" s="543"/>
      <c r="CQ27" s="543"/>
      <c r="CR27" s="543"/>
      <c r="CS27" s="544"/>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185</v>
      </c>
      <c r="F28" s="455"/>
      <c r="G28" s="455"/>
      <c r="H28" s="455"/>
      <c r="I28" s="455"/>
      <c r="J28" s="455"/>
      <c r="K28" s="456"/>
      <c r="L28" s="482">
        <v>1</v>
      </c>
      <c r="M28" s="483"/>
      <c r="N28" s="483"/>
      <c r="O28" s="483"/>
      <c r="P28" s="525"/>
      <c r="Q28" s="482">
        <v>2000</v>
      </c>
      <c r="R28" s="483"/>
      <c r="S28" s="483"/>
      <c r="T28" s="483"/>
      <c r="U28" s="483"/>
      <c r="V28" s="525"/>
      <c r="W28" s="584"/>
      <c r="X28" s="572"/>
      <c r="Y28" s="573"/>
      <c r="Z28" s="481" t="s">
        <v>186</v>
      </c>
      <c r="AA28" s="455"/>
      <c r="AB28" s="455"/>
      <c r="AC28" s="455"/>
      <c r="AD28" s="455"/>
      <c r="AE28" s="455"/>
      <c r="AF28" s="455"/>
      <c r="AG28" s="456"/>
      <c r="AH28" s="482" t="s">
        <v>129</v>
      </c>
      <c r="AI28" s="483"/>
      <c r="AJ28" s="483"/>
      <c r="AK28" s="483"/>
      <c r="AL28" s="525"/>
      <c r="AM28" s="482" t="s">
        <v>129</v>
      </c>
      <c r="AN28" s="483"/>
      <c r="AO28" s="483"/>
      <c r="AP28" s="483"/>
      <c r="AQ28" s="483"/>
      <c r="AR28" s="525"/>
      <c r="AS28" s="482" t="s">
        <v>129</v>
      </c>
      <c r="AT28" s="483"/>
      <c r="AU28" s="483"/>
      <c r="AV28" s="483"/>
      <c r="AW28" s="483"/>
      <c r="AX28" s="484"/>
      <c r="AY28" s="610" t="s">
        <v>187</v>
      </c>
      <c r="AZ28" s="611"/>
      <c r="BA28" s="611"/>
      <c r="BB28" s="612"/>
      <c r="BC28" s="391" t="s">
        <v>48</v>
      </c>
      <c r="BD28" s="392"/>
      <c r="BE28" s="392"/>
      <c r="BF28" s="392"/>
      <c r="BG28" s="392"/>
      <c r="BH28" s="392"/>
      <c r="BI28" s="392"/>
      <c r="BJ28" s="392"/>
      <c r="BK28" s="392"/>
      <c r="BL28" s="392"/>
      <c r="BM28" s="393"/>
      <c r="BN28" s="394">
        <v>1221748</v>
      </c>
      <c r="BO28" s="395"/>
      <c r="BP28" s="395"/>
      <c r="BQ28" s="395"/>
      <c r="BR28" s="395"/>
      <c r="BS28" s="395"/>
      <c r="BT28" s="395"/>
      <c r="BU28" s="396"/>
      <c r="BV28" s="394">
        <v>1013748</v>
      </c>
      <c r="BW28" s="395"/>
      <c r="BX28" s="395"/>
      <c r="BY28" s="395"/>
      <c r="BZ28" s="395"/>
      <c r="CA28" s="395"/>
      <c r="CB28" s="395"/>
      <c r="CC28" s="396"/>
      <c r="CD28" s="201"/>
      <c r="CE28" s="543"/>
      <c r="CF28" s="543"/>
      <c r="CG28" s="543"/>
      <c r="CH28" s="543"/>
      <c r="CI28" s="543"/>
      <c r="CJ28" s="543"/>
      <c r="CK28" s="543"/>
      <c r="CL28" s="543"/>
      <c r="CM28" s="543"/>
      <c r="CN28" s="543"/>
      <c r="CO28" s="543"/>
      <c r="CP28" s="543"/>
      <c r="CQ28" s="543"/>
      <c r="CR28" s="543"/>
      <c r="CS28" s="544"/>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188</v>
      </c>
      <c r="F29" s="455"/>
      <c r="G29" s="455"/>
      <c r="H29" s="455"/>
      <c r="I29" s="455"/>
      <c r="J29" s="455"/>
      <c r="K29" s="456"/>
      <c r="L29" s="482">
        <v>9</v>
      </c>
      <c r="M29" s="483"/>
      <c r="N29" s="483"/>
      <c r="O29" s="483"/>
      <c r="P29" s="525"/>
      <c r="Q29" s="482">
        <v>1800</v>
      </c>
      <c r="R29" s="483"/>
      <c r="S29" s="483"/>
      <c r="T29" s="483"/>
      <c r="U29" s="483"/>
      <c r="V29" s="525"/>
      <c r="W29" s="585"/>
      <c r="X29" s="586"/>
      <c r="Y29" s="587"/>
      <c r="Z29" s="481" t="s">
        <v>189</v>
      </c>
      <c r="AA29" s="455"/>
      <c r="AB29" s="455"/>
      <c r="AC29" s="455"/>
      <c r="AD29" s="455"/>
      <c r="AE29" s="455"/>
      <c r="AF29" s="455"/>
      <c r="AG29" s="456"/>
      <c r="AH29" s="482">
        <v>128</v>
      </c>
      <c r="AI29" s="483"/>
      <c r="AJ29" s="483"/>
      <c r="AK29" s="483"/>
      <c r="AL29" s="525"/>
      <c r="AM29" s="482">
        <v>377836</v>
      </c>
      <c r="AN29" s="483"/>
      <c r="AO29" s="483"/>
      <c r="AP29" s="483"/>
      <c r="AQ29" s="483"/>
      <c r="AR29" s="525"/>
      <c r="AS29" s="482">
        <v>2952</v>
      </c>
      <c r="AT29" s="483"/>
      <c r="AU29" s="483"/>
      <c r="AV29" s="483"/>
      <c r="AW29" s="483"/>
      <c r="AX29" s="484"/>
      <c r="AY29" s="613"/>
      <c r="AZ29" s="614"/>
      <c r="BA29" s="614"/>
      <c r="BB29" s="615"/>
      <c r="BC29" s="459" t="s">
        <v>190</v>
      </c>
      <c r="BD29" s="460"/>
      <c r="BE29" s="460"/>
      <c r="BF29" s="460"/>
      <c r="BG29" s="460"/>
      <c r="BH29" s="460"/>
      <c r="BI29" s="460"/>
      <c r="BJ29" s="460"/>
      <c r="BK29" s="460"/>
      <c r="BL29" s="460"/>
      <c r="BM29" s="461"/>
      <c r="BN29" s="462">
        <v>1040000</v>
      </c>
      <c r="BO29" s="463"/>
      <c r="BP29" s="463"/>
      <c r="BQ29" s="463"/>
      <c r="BR29" s="463"/>
      <c r="BS29" s="463"/>
      <c r="BT29" s="463"/>
      <c r="BU29" s="464"/>
      <c r="BV29" s="462">
        <v>830000</v>
      </c>
      <c r="BW29" s="463"/>
      <c r="BX29" s="463"/>
      <c r="BY29" s="463"/>
      <c r="BZ29" s="463"/>
      <c r="CA29" s="463"/>
      <c r="CB29" s="463"/>
      <c r="CC29" s="464"/>
      <c r="CD29" s="203"/>
      <c r="CE29" s="543"/>
      <c r="CF29" s="543"/>
      <c r="CG29" s="543"/>
      <c r="CH29" s="543"/>
      <c r="CI29" s="543"/>
      <c r="CJ29" s="543"/>
      <c r="CK29" s="543"/>
      <c r="CL29" s="543"/>
      <c r="CM29" s="543"/>
      <c r="CN29" s="543"/>
      <c r="CO29" s="543"/>
      <c r="CP29" s="543"/>
      <c r="CQ29" s="543"/>
      <c r="CR29" s="543"/>
      <c r="CS29" s="544"/>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604"/>
      <c r="M30" s="605"/>
      <c r="N30" s="605"/>
      <c r="O30" s="605"/>
      <c r="P30" s="606"/>
      <c r="Q30" s="604"/>
      <c r="R30" s="605"/>
      <c r="S30" s="605"/>
      <c r="T30" s="605"/>
      <c r="U30" s="605"/>
      <c r="V30" s="606"/>
      <c r="W30" s="607" t="s">
        <v>191</v>
      </c>
      <c r="X30" s="608"/>
      <c r="Y30" s="608"/>
      <c r="Z30" s="608"/>
      <c r="AA30" s="608"/>
      <c r="AB30" s="608"/>
      <c r="AC30" s="608"/>
      <c r="AD30" s="608"/>
      <c r="AE30" s="608"/>
      <c r="AF30" s="608"/>
      <c r="AG30" s="609"/>
      <c r="AH30" s="550">
        <v>97</v>
      </c>
      <c r="AI30" s="551"/>
      <c r="AJ30" s="551"/>
      <c r="AK30" s="551"/>
      <c r="AL30" s="551"/>
      <c r="AM30" s="551"/>
      <c r="AN30" s="551"/>
      <c r="AO30" s="551"/>
      <c r="AP30" s="551"/>
      <c r="AQ30" s="551"/>
      <c r="AR30" s="551"/>
      <c r="AS30" s="551"/>
      <c r="AT30" s="551"/>
      <c r="AU30" s="551"/>
      <c r="AV30" s="551"/>
      <c r="AW30" s="551"/>
      <c r="AX30" s="553"/>
      <c r="AY30" s="616"/>
      <c r="AZ30" s="617"/>
      <c r="BA30" s="617"/>
      <c r="BB30" s="618"/>
      <c r="BC30" s="596" t="s">
        <v>50</v>
      </c>
      <c r="BD30" s="597"/>
      <c r="BE30" s="597"/>
      <c r="BF30" s="597"/>
      <c r="BG30" s="597"/>
      <c r="BH30" s="597"/>
      <c r="BI30" s="597"/>
      <c r="BJ30" s="597"/>
      <c r="BK30" s="597"/>
      <c r="BL30" s="597"/>
      <c r="BM30" s="598"/>
      <c r="BN30" s="599">
        <v>590143</v>
      </c>
      <c r="BO30" s="600"/>
      <c r="BP30" s="600"/>
      <c r="BQ30" s="600"/>
      <c r="BR30" s="600"/>
      <c r="BS30" s="600"/>
      <c r="BT30" s="600"/>
      <c r="BU30" s="601"/>
      <c r="BV30" s="599">
        <v>613820</v>
      </c>
      <c r="BW30" s="600"/>
      <c r="BX30" s="600"/>
      <c r="BY30" s="600"/>
      <c r="BZ30" s="600"/>
      <c r="CA30" s="600"/>
      <c r="CB30" s="600"/>
      <c r="CC30" s="60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192</v>
      </c>
      <c r="D32" s="214"/>
      <c r="E32" s="214"/>
      <c r="F32" s="211"/>
      <c r="G32" s="211"/>
      <c r="H32" s="211"/>
      <c r="I32" s="211"/>
      <c r="J32" s="211"/>
      <c r="K32" s="211"/>
      <c r="L32" s="211"/>
      <c r="M32" s="211"/>
      <c r="N32" s="211"/>
      <c r="O32" s="211"/>
      <c r="P32" s="211"/>
      <c r="Q32" s="211"/>
      <c r="R32" s="211"/>
      <c r="S32" s="211"/>
      <c r="T32" s="211"/>
      <c r="U32" s="211" t="s">
        <v>193</v>
      </c>
      <c r="V32" s="211"/>
      <c r="W32" s="211"/>
      <c r="X32" s="211"/>
      <c r="Y32" s="211"/>
      <c r="Z32" s="211"/>
      <c r="AA32" s="211"/>
      <c r="AB32" s="211"/>
      <c r="AC32" s="211"/>
      <c r="AD32" s="211"/>
      <c r="AE32" s="211"/>
      <c r="AF32" s="211"/>
      <c r="AG32" s="211"/>
      <c r="AH32" s="211"/>
      <c r="AI32" s="211"/>
      <c r="AJ32" s="211"/>
      <c r="AK32" s="211"/>
      <c r="AL32" s="211"/>
      <c r="AM32" s="215" t="s">
        <v>194</v>
      </c>
      <c r="AN32" s="211"/>
      <c r="AO32" s="211"/>
      <c r="AP32" s="211"/>
      <c r="AQ32" s="211"/>
      <c r="AR32" s="211"/>
      <c r="AS32" s="215"/>
      <c r="AT32" s="215"/>
      <c r="AU32" s="215"/>
      <c r="AV32" s="215"/>
      <c r="AW32" s="215"/>
      <c r="AX32" s="215"/>
      <c r="AY32" s="215"/>
      <c r="AZ32" s="215"/>
      <c r="BA32" s="215"/>
      <c r="BB32" s="211"/>
      <c r="BC32" s="215"/>
      <c r="BD32" s="211"/>
      <c r="BE32" s="215" t="s">
        <v>195</v>
      </c>
      <c r="BF32" s="211"/>
      <c r="BG32" s="211"/>
      <c r="BH32" s="211"/>
      <c r="BI32" s="211"/>
      <c r="BJ32" s="215"/>
      <c r="BK32" s="215"/>
      <c r="BL32" s="215"/>
      <c r="BM32" s="215"/>
      <c r="BN32" s="215"/>
      <c r="BO32" s="215"/>
      <c r="BP32" s="215"/>
      <c r="BQ32" s="215"/>
      <c r="BR32" s="211"/>
      <c r="BS32" s="211"/>
      <c r="BT32" s="211"/>
      <c r="BU32" s="211"/>
      <c r="BV32" s="211"/>
      <c r="BW32" s="211" t="s">
        <v>196</v>
      </c>
      <c r="BX32" s="211"/>
      <c r="BY32" s="211"/>
      <c r="BZ32" s="211"/>
      <c r="CA32" s="211"/>
      <c r="CB32" s="215"/>
      <c r="CC32" s="215"/>
      <c r="CD32" s="215"/>
      <c r="CE32" s="215"/>
      <c r="CF32" s="215"/>
      <c r="CG32" s="215"/>
      <c r="CH32" s="215"/>
      <c r="CI32" s="215"/>
      <c r="CJ32" s="215"/>
      <c r="CK32" s="215"/>
      <c r="CL32" s="215"/>
      <c r="CM32" s="215"/>
      <c r="CN32" s="215"/>
      <c r="CO32" s="215" t="s">
        <v>197</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49" t="s">
        <v>198</v>
      </c>
      <c r="D33" s="449"/>
      <c r="E33" s="420" t="s">
        <v>199</v>
      </c>
      <c r="F33" s="420"/>
      <c r="G33" s="420"/>
      <c r="H33" s="420"/>
      <c r="I33" s="420"/>
      <c r="J33" s="420"/>
      <c r="K33" s="420"/>
      <c r="L33" s="420"/>
      <c r="M33" s="420"/>
      <c r="N33" s="420"/>
      <c r="O33" s="420"/>
      <c r="P33" s="420"/>
      <c r="Q33" s="420"/>
      <c r="R33" s="420"/>
      <c r="S33" s="420"/>
      <c r="T33" s="216"/>
      <c r="U33" s="449" t="s">
        <v>198</v>
      </c>
      <c r="V33" s="449"/>
      <c r="W33" s="420" t="s">
        <v>199</v>
      </c>
      <c r="X33" s="420"/>
      <c r="Y33" s="420"/>
      <c r="Z33" s="420"/>
      <c r="AA33" s="420"/>
      <c r="AB33" s="420"/>
      <c r="AC33" s="420"/>
      <c r="AD33" s="420"/>
      <c r="AE33" s="420"/>
      <c r="AF33" s="420"/>
      <c r="AG33" s="420"/>
      <c r="AH33" s="420"/>
      <c r="AI33" s="420"/>
      <c r="AJ33" s="420"/>
      <c r="AK33" s="420"/>
      <c r="AL33" s="216"/>
      <c r="AM33" s="449" t="s">
        <v>198</v>
      </c>
      <c r="AN33" s="449"/>
      <c r="AO33" s="420" t="s">
        <v>200</v>
      </c>
      <c r="AP33" s="420"/>
      <c r="AQ33" s="420"/>
      <c r="AR33" s="420"/>
      <c r="AS33" s="420"/>
      <c r="AT33" s="420"/>
      <c r="AU33" s="420"/>
      <c r="AV33" s="420"/>
      <c r="AW33" s="420"/>
      <c r="AX33" s="420"/>
      <c r="AY33" s="420"/>
      <c r="AZ33" s="420"/>
      <c r="BA33" s="420"/>
      <c r="BB33" s="420"/>
      <c r="BC33" s="420"/>
      <c r="BD33" s="217"/>
      <c r="BE33" s="420" t="s">
        <v>201</v>
      </c>
      <c r="BF33" s="420"/>
      <c r="BG33" s="420" t="s">
        <v>202</v>
      </c>
      <c r="BH33" s="420"/>
      <c r="BI33" s="420"/>
      <c r="BJ33" s="420"/>
      <c r="BK33" s="420"/>
      <c r="BL33" s="420"/>
      <c r="BM33" s="420"/>
      <c r="BN33" s="420"/>
      <c r="BO33" s="420"/>
      <c r="BP33" s="420"/>
      <c r="BQ33" s="420"/>
      <c r="BR33" s="420"/>
      <c r="BS33" s="420"/>
      <c r="BT33" s="420"/>
      <c r="BU33" s="420"/>
      <c r="BV33" s="217"/>
      <c r="BW33" s="449" t="s">
        <v>201</v>
      </c>
      <c r="BX33" s="449"/>
      <c r="BY33" s="420" t="s">
        <v>203</v>
      </c>
      <c r="BZ33" s="420"/>
      <c r="CA33" s="420"/>
      <c r="CB33" s="420"/>
      <c r="CC33" s="420"/>
      <c r="CD33" s="420"/>
      <c r="CE33" s="420"/>
      <c r="CF33" s="420"/>
      <c r="CG33" s="420"/>
      <c r="CH33" s="420"/>
      <c r="CI33" s="420"/>
      <c r="CJ33" s="420"/>
      <c r="CK33" s="420"/>
      <c r="CL33" s="420"/>
      <c r="CM33" s="420"/>
      <c r="CN33" s="216"/>
      <c r="CO33" s="449" t="s">
        <v>204</v>
      </c>
      <c r="CP33" s="449"/>
      <c r="CQ33" s="420" t="s">
        <v>205</v>
      </c>
      <c r="CR33" s="420"/>
      <c r="CS33" s="420"/>
      <c r="CT33" s="420"/>
      <c r="CU33" s="420"/>
      <c r="CV33" s="420"/>
      <c r="CW33" s="420"/>
      <c r="CX33" s="420"/>
      <c r="CY33" s="420"/>
      <c r="CZ33" s="420"/>
      <c r="DA33" s="420"/>
      <c r="DB33" s="420"/>
      <c r="DC33" s="420"/>
      <c r="DD33" s="420"/>
      <c r="DE33" s="420"/>
      <c r="DF33" s="216"/>
      <c r="DG33" s="619" t="s">
        <v>206</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6</v>
      </c>
      <c r="BF34" s="620"/>
      <c r="BG34" s="621" t="str">
        <f>IF('各会計、関係団体の財政状況及び健全化判断比率'!B32="","",'各会計、関係団体の財政状況及び健全化判断比率'!B32)</f>
        <v>簡易水道特別会計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日高東部衛生組合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診療所特別会計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f t="shared" ref="BE35:BE43" si="1">IF(BG35="","",BE34+1)</f>
        <v>7</v>
      </c>
      <c r="BF35" s="620"/>
      <c r="BG35" s="621" t="str">
        <f>IF('各会計、関係団体の財政状況及び健全化判断比率'!B33="","",'各会計、関係団体の財政状況及び健全化判断比率'!B33)</f>
        <v>下水道特別会計</v>
      </c>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日高東部消防組合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日高管内地方税滞納整理機構</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t="str">
        <f t="shared" si="2"/>
        <v/>
      </c>
      <c r="BX37" s="620"/>
      <c r="BY37" s="621" t="str">
        <f>IF('各会計、関係団体の財政状況及び健全化判断比率'!B71="","",'各会計、関係団体の財政状況及び健全化判断比率'!B71)</f>
        <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t="str">
        <f t="shared" si="2"/>
        <v/>
      </c>
      <c r="BX38" s="620"/>
      <c r="BY38" s="621" t="str">
        <f>IF('各会計、関係団体の財政状況及び健全化判断比率'!B72="","",'各会計、関係団体の財政状況及び健全化判断比率'!B72)</f>
        <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t="str">
        <f t="shared" si="2"/>
        <v/>
      </c>
      <c r="BX39" s="620"/>
      <c r="BY39" s="621" t="str">
        <f>IF('各会計、関係団体の財政状況及び健全化判断比率'!B73="","",'各会計、関係団体の財政状況及び健全化判断比率'!B73)</f>
        <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Jinw4zQWkrdTSGZKukjGkB3E4TviKzJKYFyMncaa95qwdqICYpudrpSlVB3tClFMmd7tuH7zIo7Ga4DNbTJu5A==" saltValue="hvOqTM4qR9C+kFlI1N6kr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22"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563</v>
      </c>
      <c r="D34" s="1212"/>
      <c r="E34" s="1213"/>
      <c r="F34" s="32">
        <v>1.45</v>
      </c>
      <c r="G34" s="33">
        <v>1.2</v>
      </c>
      <c r="H34" s="33">
        <v>1.71</v>
      </c>
      <c r="I34" s="33">
        <v>1.41</v>
      </c>
      <c r="J34" s="34">
        <v>1.37</v>
      </c>
      <c r="K34" s="22"/>
      <c r="L34" s="22"/>
      <c r="M34" s="22"/>
      <c r="N34" s="22"/>
      <c r="O34" s="22"/>
      <c r="P34" s="22"/>
    </row>
    <row r="35" spans="1:16" ht="39" customHeight="1" x14ac:dyDescent="0.15">
      <c r="A35" s="22"/>
      <c r="B35" s="35"/>
      <c r="C35" s="1206" t="s">
        <v>564</v>
      </c>
      <c r="D35" s="1207"/>
      <c r="E35" s="1208"/>
      <c r="F35" s="36">
        <v>0.73</v>
      </c>
      <c r="G35" s="37">
        <v>0.64</v>
      </c>
      <c r="H35" s="37">
        <v>0.3</v>
      </c>
      <c r="I35" s="37">
        <v>1.21</v>
      </c>
      <c r="J35" s="38">
        <v>0.85</v>
      </c>
      <c r="K35" s="22"/>
      <c r="L35" s="22"/>
      <c r="M35" s="22"/>
      <c r="N35" s="22"/>
      <c r="O35" s="22"/>
      <c r="P35" s="22"/>
    </row>
    <row r="36" spans="1:16" ht="39" customHeight="1" x14ac:dyDescent="0.15">
      <c r="A36" s="22"/>
      <c r="B36" s="35"/>
      <c r="C36" s="1206" t="s">
        <v>565</v>
      </c>
      <c r="D36" s="1207"/>
      <c r="E36" s="1208"/>
      <c r="F36" s="36">
        <v>0.03</v>
      </c>
      <c r="G36" s="37">
        <v>0.22</v>
      </c>
      <c r="H36" s="37">
        <v>0.32</v>
      </c>
      <c r="I36" s="37">
        <v>0.1</v>
      </c>
      <c r="J36" s="38">
        <v>0.31</v>
      </c>
      <c r="K36" s="22"/>
      <c r="L36" s="22"/>
      <c r="M36" s="22"/>
      <c r="N36" s="22"/>
      <c r="O36" s="22"/>
      <c r="P36" s="22"/>
    </row>
    <row r="37" spans="1:16" ht="39" customHeight="1" x14ac:dyDescent="0.15">
      <c r="A37" s="22"/>
      <c r="B37" s="35"/>
      <c r="C37" s="1206" t="s">
        <v>566</v>
      </c>
      <c r="D37" s="1207"/>
      <c r="E37" s="1208"/>
      <c r="F37" s="36">
        <v>7.0000000000000007E-2</v>
      </c>
      <c r="G37" s="37">
        <v>0.05</v>
      </c>
      <c r="H37" s="37">
        <v>0.05</v>
      </c>
      <c r="I37" s="37">
        <v>7.0000000000000007E-2</v>
      </c>
      <c r="J37" s="38">
        <v>0.04</v>
      </c>
      <c r="K37" s="22"/>
      <c r="L37" s="22"/>
      <c r="M37" s="22"/>
      <c r="N37" s="22"/>
      <c r="O37" s="22"/>
      <c r="P37" s="22"/>
    </row>
    <row r="38" spans="1:16" ht="39" customHeight="1" x14ac:dyDescent="0.15">
      <c r="A38" s="22"/>
      <c r="B38" s="35"/>
      <c r="C38" s="1206" t="s">
        <v>567</v>
      </c>
      <c r="D38" s="1207"/>
      <c r="E38" s="1208"/>
      <c r="F38" s="36">
        <v>0.04</v>
      </c>
      <c r="G38" s="37">
        <v>0.02</v>
      </c>
      <c r="H38" s="37">
        <v>0.04</v>
      </c>
      <c r="I38" s="37">
        <v>0.04</v>
      </c>
      <c r="J38" s="38">
        <v>0.04</v>
      </c>
      <c r="K38" s="22"/>
      <c r="L38" s="22"/>
      <c r="M38" s="22"/>
      <c r="N38" s="22"/>
      <c r="O38" s="22"/>
      <c r="P38" s="22"/>
    </row>
    <row r="39" spans="1:16" ht="39" customHeight="1" x14ac:dyDescent="0.15">
      <c r="A39" s="22"/>
      <c r="B39" s="35"/>
      <c r="C39" s="1206" t="s">
        <v>568</v>
      </c>
      <c r="D39" s="1207"/>
      <c r="E39" s="1208"/>
      <c r="F39" s="36">
        <v>0.02</v>
      </c>
      <c r="G39" s="37">
        <v>0.01</v>
      </c>
      <c r="H39" s="37">
        <v>0.02</v>
      </c>
      <c r="I39" s="37">
        <v>0.03</v>
      </c>
      <c r="J39" s="38">
        <v>0.02</v>
      </c>
      <c r="K39" s="22"/>
      <c r="L39" s="22"/>
      <c r="M39" s="22"/>
      <c r="N39" s="22"/>
      <c r="O39" s="22"/>
      <c r="P39" s="22"/>
    </row>
    <row r="40" spans="1:16" ht="39" customHeight="1" x14ac:dyDescent="0.15">
      <c r="A40" s="22"/>
      <c r="B40" s="35"/>
      <c r="C40" s="1206" t="s">
        <v>569</v>
      </c>
      <c r="D40" s="1207"/>
      <c r="E40" s="1208"/>
      <c r="F40" s="36">
        <v>0.02</v>
      </c>
      <c r="G40" s="37">
        <v>0.01</v>
      </c>
      <c r="H40" s="37">
        <v>0.01</v>
      </c>
      <c r="I40" s="37">
        <v>0.02</v>
      </c>
      <c r="J40" s="38">
        <v>0.02</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570</v>
      </c>
      <c r="D42" s="1207"/>
      <c r="E42" s="1208"/>
      <c r="F42" s="36" t="s">
        <v>515</v>
      </c>
      <c r="G42" s="37" t="s">
        <v>515</v>
      </c>
      <c r="H42" s="37" t="s">
        <v>515</v>
      </c>
      <c r="I42" s="37" t="s">
        <v>515</v>
      </c>
      <c r="J42" s="38" t="s">
        <v>515</v>
      </c>
      <c r="K42" s="22"/>
      <c r="L42" s="22"/>
      <c r="M42" s="22"/>
      <c r="N42" s="22"/>
      <c r="O42" s="22"/>
      <c r="P42" s="22"/>
    </row>
    <row r="43" spans="1:16" ht="39" customHeight="1" thickBot="1" x14ac:dyDescent="0.2">
      <c r="A43" s="22"/>
      <c r="B43" s="40"/>
      <c r="C43" s="1209" t="s">
        <v>571</v>
      </c>
      <c r="D43" s="1210"/>
      <c r="E43" s="1211"/>
      <c r="F43" s="41" t="s">
        <v>515</v>
      </c>
      <c r="G43" s="42" t="s">
        <v>515</v>
      </c>
      <c r="H43" s="42" t="s">
        <v>515</v>
      </c>
      <c r="I43" s="42" t="s">
        <v>515</v>
      </c>
      <c r="J43" s="43" t="s">
        <v>515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lpZHWesQmHO5tv7GeSER/ZHhY/pTot6p1RGvQfLeKSxtBHO72B0lQ7XQzt6+CF32zgZCqF8qdPfkvjf9nfi4iw==" saltValue="jdePgmF/B6OVw9GzqFE6N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C15" zoomScale="70" zoomScaleNormal="70" zoomScaleSheetLayoutView="55" workbookViewId="0">
      <selection activeCell="Q60" sqref="Q6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684</v>
      </c>
      <c r="L45" s="60">
        <v>703</v>
      </c>
      <c r="M45" s="60">
        <v>663</v>
      </c>
      <c r="N45" s="60">
        <v>584</v>
      </c>
      <c r="O45" s="61">
        <v>536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515</v>
      </c>
      <c r="L46" s="64" t="s">
        <v>515</v>
      </c>
      <c r="M46" s="64" t="s">
        <v>515</v>
      </c>
      <c r="N46" s="64" t="s">
        <v>515</v>
      </c>
      <c r="O46" s="65" t="s">
        <v>515</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515</v>
      </c>
      <c r="L47" s="64" t="s">
        <v>515</v>
      </c>
      <c r="M47" s="64" t="s">
        <v>515</v>
      </c>
      <c r="N47" s="64" t="s">
        <v>515</v>
      </c>
      <c r="O47" s="65" t="s">
        <v>515</v>
      </c>
      <c r="P47" s="48"/>
      <c r="Q47" s="48"/>
      <c r="R47" s="48"/>
      <c r="S47" s="48"/>
      <c r="T47" s="48"/>
      <c r="U47" s="48"/>
    </row>
    <row r="48" spans="1:21" ht="30.75" customHeight="1" x14ac:dyDescent="0.15">
      <c r="A48" s="48"/>
      <c r="B48" s="1216"/>
      <c r="C48" s="1217"/>
      <c r="D48" s="62"/>
      <c r="E48" s="1222" t="s">
        <v>15</v>
      </c>
      <c r="F48" s="1222"/>
      <c r="G48" s="1222"/>
      <c r="H48" s="1222"/>
      <c r="I48" s="1222"/>
      <c r="J48" s="1223"/>
      <c r="K48" s="63">
        <v>139</v>
      </c>
      <c r="L48" s="64">
        <v>134</v>
      </c>
      <c r="M48" s="64">
        <v>131</v>
      </c>
      <c r="N48" s="64">
        <v>127</v>
      </c>
      <c r="O48" s="65">
        <v>125</v>
      </c>
      <c r="P48" s="48"/>
      <c r="Q48" s="48"/>
      <c r="R48" s="48"/>
      <c r="S48" s="48"/>
      <c r="T48" s="48"/>
      <c r="U48" s="48"/>
    </row>
    <row r="49" spans="1:21" ht="30.75" customHeight="1" x14ac:dyDescent="0.15">
      <c r="A49" s="48"/>
      <c r="B49" s="1216"/>
      <c r="C49" s="1217"/>
      <c r="D49" s="62"/>
      <c r="E49" s="1222" t="s">
        <v>16</v>
      </c>
      <c r="F49" s="1222"/>
      <c r="G49" s="1222"/>
      <c r="H49" s="1222"/>
      <c r="I49" s="1222"/>
      <c r="J49" s="1223"/>
      <c r="K49" s="63" t="s">
        <v>515</v>
      </c>
      <c r="L49" s="64" t="s">
        <v>515</v>
      </c>
      <c r="M49" s="64" t="s">
        <v>515</v>
      </c>
      <c r="N49" s="64" t="s">
        <v>515</v>
      </c>
      <c r="O49" s="65" t="s">
        <v>515</v>
      </c>
      <c r="P49" s="48"/>
      <c r="Q49" s="48"/>
      <c r="R49" s="48"/>
      <c r="S49" s="48"/>
      <c r="T49" s="48"/>
      <c r="U49" s="48"/>
    </row>
    <row r="50" spans="1:21" ht="30.75" customHeight="1" x14ac:dyDescent="0.15">
      <c r="A50" s="48"/>
      <c r="B50" s="1216"/>
      <c r="C50" s="1217"/>
      <c r="D50" s="62"/>
      <c r="E50" s="1222" t="s">
        <v>17</v>
      </c>
      <c r="F50" s="1222"/>
      <c r="G50" s="1222"/>
      <c r="H50" s="1222"/>
      <c r="I50" s="1222"/>
      <c r="J50" s="1223"/>
      <c r="K50" s="63" t="s">
        <v>515</v>
      </c>
      <c r="L50" s="64" t="s">
        <v>515</v>
      </c>
      <c r="M50" s="64" t="s">
        <v>515</v>
      </c>
      <c r="N50" s="64" t="s">
        <v>515</v>
      </c>
      <c r="O50" s="65" t="s">
        <v>515</v>
      </c>
      <c r="P50" s="48"/>
      <c r="Q50" s="48"/>
      <c r="R50" s="48"/>
      <c r="S50" s="48"/>
      <c r="T50" s="48"/>
      <c r="U50" s="48"/>
    </row>
    <row r="51" spans="1:21" ht="30.75" customHeight="1" x14ac:dyDescent="0.15">
      <c r="A51" s="48"/>
      <c r="B51" s="1218"/>
      <c r="C51" s="1219"/>
      <c r="D51" s="66"/>
      <c r="E51" s="1222" t="s">
        <v>18</v>
      </c>
      <c r="F51" s="1222"/>
      <c r="G51" s="1222"/>
      <c r="H51" s="1222"/>
      <c r="I51" s="1222"/>
      <c r="J51" s="1223"/>
      <c r="K51" s="63">
        <v>0</v>
      </c>
      <c r="L51" s="64">
        <v>1</v>
      </c>
      <c r="M51" s="64">
        <v>1</v>
      </c>
      <c r="N51" s="64">
        <v>0</v>
      </c>
      <c r="O51" s="65">
        <v>1</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573</v>
      </c>
      <c r="L52" s="64">
        <v>562</v>
      </c>
      <c r="M52" s="64">
        <v>522</v>
      </c>
      <c r="N52" s="64">
        <v>480</v>
      </c>
      <c r="O52" s="65">
        <v>441</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250</v>
      </c>
      <c r="L53" s="69">
        <v>276</v>
      </c>
      <c r="M53" s="69">
        <v>273</v>
      </c>
      <c r="N53" s="69">
        <v>231</v>
      </c>
      <c r="O53" s="70">
        <v>221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230" t="s">
        <v>25</v>
      </c>
      <c r="C57" s="1231"/>
      <c r="D57" s="1234" t="s">
        <v>26</v>
      </c>
      <c r="E57" s="1235"/>
      <c r="F57" s="1235"/>
      <c r="G57" s="1235"/>
      <c r="H57" s="1235"/>
      <c r="I57" s="1235"/>
      <c r="J57" s="1236"/>
      <c r="K57" s="83"/>
      <c r="L57" s="84"/>
      <c r="M57" s="84"/>
      <c r="N57" s="84"/>
      <c r="O57" s="85"/>
    </row>
    <row r="58" spans="1:21" ht="31.5" customHeight="1" thickBot="1" x14ac:dyDescent="0.2">
      <c r="B58" s="1232"/>
      <c r="C58" s="1233"/>
      <c r="D58" s="1237" t="s">
        <v>27</v>
      </c>
      <c r="E58" s="1238"/>
      <c r="F58" s="1238"/>
      <c r="G58" s="1238"/>
      <c r="H58" s="1238"/>
      <c r="I58" s="1238"/>
      <c r="J58" s="123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i/W+yNPQ42RJq56PlySkNIolUfl6zUJPdy+YuoMWPuRqRKm+S83JdfMr7k5tT9k+mX0GvYkK5UwU9vZ2NpXorQ==" saltValue="Boew9lC8uW1eli+s3oi5d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J28" zoomScaleSheetLayoutView="100" workbookViewId="0">
      <selection activeCell="S44" sqref="S44"/>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0" t="s">
        <v>30</v>
      </c>
      <c r="C41" s="1241"/>
      <c r="D41" s="102"/>
      <c r="E41" s="1246" t="s">
        <v>31</v>
      </c>
      <c r="F41" s="1246"/>
      <c r="G41" s="1246"/>
      <c r="H41" s="1247"/>
      <c r="I41" s="103">
        <v>5429</v>
      </c>
      <c r="J41" s="104">
        <v>5148</v>
      </c>
      <c r="K41" s="104">
        <v>4898</v>
      </c>
      <c r="L41" s="104">
        <v>4638</v>
      </c>
      <c r="M41" s="105">
        <v>4829</v>
      </c>
    </row>
    <row r="42" spans="2:13" ht="27.75" customHeight="1" x14ac:dyDescent="0.15">
      <c r="B42" s="1242"/>
      <c r="C42" s="1243"/>
      <c r="D42" s="106"/>
      <c r="E42" s="1248" t="s">
        <v>32</v>
      </c>
      <c r="F42" s="1248"/>
      <c r="G42" s="1248"/>
      <c r="H42" s="1249"/>
      <c r="I42" s="107" t="s">
        <v>515</v>
      </c>
      <c r="J42" s="108" t="s">
        <v>515</v>
      </c>
      <c r="K42" s="108" t="s">
        <v>515</v>
      </c>
      <c r="L42" s="108" t="s">
        <v>515</v>
      </c>
      <c r="M42" s="109" t="s">
        <v>515</v>
      </c>
    </row>
    <row r="43" spans="2:13" ht="27.75" customHeight="1" x14ac:dyDescent="0.15">
      <c r="B43" s="1242"/>
      <c r="C43" s="1243"/>
      <c r="D43" s="106"/>
      <c r="E43" s="1248" t="s">
        <v>33</v>
      </c>
      <c r="F43" s="1248"/>
      <c r="G43" s="1248"/>
      <c r="H43" s="1249"/>
      <c r="I43" s="107">
        <v>1325</v>
      </c>
      <c r="J43" s="108">
        <v>1267</v>
      </c>
      <c r="K43" s="108">
        <v>1206</v>
      </c>
      <c r="L43" s="108">
        <v>1127</v>
      </c>
      <c r="M43" s="109">
        <v>1022</v>
      </c>
    </row>
    <row r="44" spans="2:13" ht="27.75" customHeight="1" x14ac:dyDescent="0.15">
      <c r="B44" s="1242"/>
      <c r="C44" s="1243"/>
      <c r="D44" s="106"/>
      <c r="E44" s="1248" t="s">
        <v>34</v>
      </c>
      <c r="F44" s="1248"/>
      <c r="G44" s="1248"/>
      <c r="H44" s="1249"/>
      <c r="I44" s="107" t="s">
        <v>515</v>
      </c>
      <c r="J44" s="108" t="s">
        <v>515</v>
      </c>
      <c r="K44" s="108" t="s">
        <v>515</v>
      </c>
      <c r="L44" s="108" t="s">
        <v>515</v>
      </c>
      <c r="M44" s="109" t="s">
        <v>515</v>
      </c>
    </row>
    <row r="45" spans="2:13" ht="27.75" customHeight="1" x14ac:dyDescent="0.15">
      <c r="B45" s="1242"/>
      <c r="C45" s="1243"/>
      <c r="D45" s="106"/>
      <c r="E45" s="1248" t="s">
        <v>35</v>
      </c>
      <c r="F45" s="1248"/>
      <c r="G45" s="1248"/>
      <c r="H45" s="1249"/>
      <c r="I45" s="107">
        <v>132</v>
      </c>
      <c r="J45" s="108">
        <v>107</v>
      </c>
      <c r="K45" s="108">
        <v>48</v>
      </c>
      <c r="L45" s="108">
        <v>39</v>
      </c>
      <c r="M45" s="109">
        <v>117</v>
      </c>
    </row>
    <row r="46" spans="2:13" ht="27.75" customHeight="1" x14ac:dyDescent="0.15">
      <c r="B46" s="1242"/>
      <c r="C46" s="1243"/>
      <c r="D46" s="110"/>
      <c r="E46" s="1248" t="s">
        <v>36</v>
      </c>
      <c r="F46" s="1248"/>
      <c r="G46" s="1248"/>
      <c r="H46" s="1249"/>
      <c r="I46" s="107" t="s">
        <v>515</v>
      </c>
      <c r="J46" s="108" t="s">
        <v>515</v>
      </c>
      <c r="K46" s="108" t="s">
        <v>515</v>
      </c>
      <c r="L46" s="108" t="s">
        <v>515</v>
      </c>
      <c r="M46" s="109" t="s">
        <v>515</v>
      </c>
    </row>
    <row r="47" spans="2:13" ht="27.75" customHeight="1" x14ac:dyDescent="0.15">
      <c r="B47" s="1242"/>
      <c r="C47" s="1243"/>
      <c r="D47" s="111"/>
      <c r="E47" s="1250" t="s">
        <v>37</v>
      </c>
      <c r="F47" s="1251"/>
      <c r="G47" s="1251"/>
      <c r="H47" s="1252"/>
      <c r="I47" s="107" t="s">
        <v>515</v>
      </c>
      <c r="J47" s="108" t="s">
        <v>515</v>
      </c>
      <c r="K47" s="108" t="s">
        <v>515</v>
      </c>
      <c r="L47" s="108" t="s">
        <v>515</v>
      </c>
      <c r="M47" s="109" t="s">
        <v>515</v>
      </c>
    </row>
    <row r="48" spans="2:13" ht="27.75" customHeight="1" x14ac:dyDescent="0.15">
      <c r="B48" s="1242"/>
      <c r="C48" s="1243"/>
      <c r="D48" s="106"/>
      <c r="E48" s="1248" t="s">
        <v>38</v>
      </c>
      <c r="F48" s="1248"/>
      <c r="G48" s="1248"/>
      <c r="H48" s="1249"/>
      <c r="I48" s="107" t="s">
        <v>515</v>
      </c>
      <c r="J48" s="108" t="s">
        <v>515</v>
      </c>
      <c r="K48" s="108" t="s">
        <v>515</v>
      </c>
      <c r="L48" s="108" t="s">
        <v>515</v>
      </c>
      <c r="M48" s="109" t="s">
        <v>515</v>
      </c>
    </row>
    <row r="49" spans="2:13" ht="27.75" customHeight="1" x14ac:dyDescent="0.15">
      <c r="B49" s="1244"/>
      <c r="C49" s="1245"/>
      <c r="D49" s="106"/>
      <c r="E49" s="1248" t="s">
        <v>39</v>
      </c>
      <c r="F49" s="1248"/>
      <c r="G49" s="1248"/>
      <c r="H49" s="1249"/>
      <c r="I49" s="107" t="s">
        <v>515</v>
      </c>
      <c r="J49" s="108" t="s">
        <v>515</v>
      </c>
      <c r="K49" s="108" t="s">
        <v>515</v>
      </c>
      <c r="L49" s="108" t="s">
        <v>515</v>
      </c>
      <c r="M49" s="109" t="s">
        <v>515</v>
      </c>
    </row>
    <row r="50" spans="2:13" ht="27.75" customHeight="1" x14ac:dyDescent="0.15">
      <c r="B50" s="1253" t="s">
        <v>40</v>
      </c>
      <c r="C50" s="1254"/>
      <c r="D50" s="112"/>
      <c r="E50" s="1248" t="s">
        <v>41</v>
      </c>
      <c r="F50" s="1248"/>
      <c r="G50" s="1248"/>
      <c r="H50" s="1249"/>
      <c r="I50" s="107">
        <v>1905</v>
      </c>
      <c r="J50" s="108">
        <v>1431</v>
      </c>
      <c r="K50" s="108">
        <v>1411</v>
      </c>
      <c r="L50" s="108">
        <v>1870</v>
      </c>
      <c r="M50" s="109">
        <v>2286</v>
      </c>
    </row>
    <row r="51" spans="2:13" ht="27.75" customHeight="1" x14ac:dyDescent="0.15">
      <c r="B51" s="1242"/>
      <c r="C51" s="1243"/>
      <c r="D51" s="106"/>
      <c r="E51" s="1248" t="s">
        <v>42</v>
      </c>
      <c r="F51" s="1248"/>
      <c r="G51" s="1248"/>
      <c r="H51" s="1249"/>
      <c r="I51" s="107">
        <v>596</v>
      </c>
      <c r="J51" s="108">
        <v>631</v>
      </c>
      <c r="K51" s="108">
        <v>508</v>
      </c>
      <c r="L51" s="108">
        <v>455</v>
      </c>
      <c r="M51" s="109">
        <v>413</v>
      </c>
    </row>
    <row r="52" spans="2:13" ht="27.75" customHeight="1" x14ac:dyDescent="0.15">
      <c r="B52" s="1244"/>
      <c r="C52" s="1245"/>
      <c r="D52" s="106"/>
      <c r="E52" s="1248" t="s">
        <v>43</v>
      </c>
      <c r="F52" s="1248"/>
      <c r="G52" s="1248"/>
      <c r="H52" s="1249"/>
      <c r="I52" s="107">
        <v>4208</v>
      </c>
      <c r="J52" s="108">
        <v>3989</v>
      </c>
      <c r="K52" s="108">
        <v>3805</v>
      </c>
      <c r="L52" s="108">
        <v>3547</v>
      </c>
      <c r="M52" s="109">
        <v>3421</v>
      </c>
    </row>
    <row r="53" spans="2:13" ht="27.75" customHeight="1" thickBot="1" x14ac:dyDescent="0.2">
      <c r="B53" s="1255" t="s">
        <v>44</v>
      </c>
      <c r="C53" s="1256"/>
      <c r="D53" s="113"/>
      <c r="E53" s="1257" t="s">
        <v>45</v>
      </c>
      <c r="F53" s="1257"/>
      <c r="G53" s="1257"/>
      <c r="H53" s="1258"/>
      <c r="I53" s="114">
        <v>177</v>
      </c>
      <c r="J53" s="115">
        <v>471</v>
      </c>
      <c r="K53" s="115">
        <v>428</v>
      </c>
      <c r="L53" s="115">
        <v>-68</v>
      </c>
      <c r="M53" s="116">
        <v>-153</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ConhMBKxk7N2aBiKA5Pggx8uhhjyYgwFM7pbY1Bx+TtCuscr5Qn9N3qDdFHxoTiJ0X53kaQQbk7hEAy0Hmow==" saltValue="GumSVk00T4gocVjbnNAp7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G37" zoomScale="70" zoomScaleNormal="70" zoomScaleSheetLayoutView="100" workbookViewId="0">
      <selection activeCell="H57" sqref="H55:H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48</v>
      </c>
      <c r="D55" s="1267"/>
      <c r="E55" s="1268"/>
      <c r="F55" s="128">
        <v>703</v>
      </c>
      <c r="G55" s="128">
        <v>1014</v>
      </c>
      <c r="H55" s="129">
        <v>1222</v>
      </c>
    </row>
    <row r="56" spans="2:8" ht="52.5" customHeight="1" x14ac:dyDescent="0.15">
      <c r="B56" s="130"/>
      <c r="C56" s="1269" t="s">
        <v>49</v>
      </c>
      <c r="D56" s="1269"/>
      <c r="E56" s="1270"/>
      <c r="F56" s="131">
        <v>680</v>
      </c>
      <c r="G56" s="131">
        <v>830</v>
      </c>
      <c r="H56" s="132">
        <v>1040</v>
      </c>
    </row>
    <row r="57" spans="2:8" ht="53.25" customHeight="1" x14ac:dyDescent="0.15">
      <c r="B57" s="130"/>
      <c r="C57" s="1271" t="s">
        <v>50</v>
      </c>
      <c r="D57" s="1271"/>
      <c r="E57" s="1272"/>
      <c r="F57" s="133">
        <v>612</v>
      </c>
      <c r="G57" s="133">
        <v>614</v>
      </c>
      <c r="H57" s="134">
        <v>590</v>
      </c>
    </row>
    <row r="58" spans="2:8" ht="45.75" customHeight="1" x14ac:dyDescent="0.15">
      <c r="B58" s="135"/>
      <c r="C58" s="1259" t="s">
        <v>582</v>
      </c>
      <c r="D58" s="1260"/>
      <c r="E58" s="1261"/>
      <c r="F58" s="136">
        <v>455</v>
      </c>
      <c r="G58" s="136">
        <v>460</v>
      </c>
      <c r="H58" s="137">
        <v>439</v>
      </c>
    </row>
    <row r="59" spans="2:8" ht="45.75" customHeight="1" x14ac:dyDescent="0.15">
      <c r="B59" s="135"/>
      <c r="C59" s="1259" t="s">
        <v>583</v>
      </c>
      <c r="D59" s="1260"/>
      <c r="E59" s="1261"/>
      <c r="F59" s="136">
        <v>105</v>
      </c>
      <c r="G59" s="136">
        <v>104</v>
      </c>
      <c r="H59" s="137">
        <v>103</v>
      </c>
    </row>
    <row r="60" spans="2:8" ht="45.75" customHeight="1" x14ac:dyDescent="0.15">
      <c r="B60" s="135"/>
      <c r="C60" s="1259" t="s">
        <v>584</v>
      </c>
      <c r="D60" s="1260"/>
      <c r="E60" s="1261"/>
      <c r="F60" s="136">
        <v>28</v>
      </c>
      <c r="G60" s="136">
        <v>26</v>
      </c>
      <c r="H60" s="137">
        <v>24</v>
      </c>
    </row>
    <row r="61" spans="2:8" ht="45.75" customHeight="1" x14ac:dyDescent="0.15">
      <c r="B61" s="135"/>
      <c r="C61" s="1259" t="s">
        <v>585</v>
      </c>
      <c r="D61" s="1260"/>
      <c r="E61" s="1261"/>
      <c r="F61" s="136">
        <v>13</v>
      </c>
      <c r="G61" s="136">
        <v>13</v>
      </c>
      <c r="H61" s="137">
        <v>13</v>
      </c>
    </row>
    <row r="62" spans="2:8" ht="45.75" customHeight="1" thickBot="1" x14ac:dyDescent="0.2">
      <c r="B62" s="138"/>
      <c r="C62" s="1262" t="s">
        <v>586</v>
      </c>
      <c r="D62" s="1263"/>
      <c r="E62" s="1264"/>
      <c r="F62" s="139">
        <v>11</v>
      </c>
      <c r="G62" s="139">
        <v>11</v>
      </c>
      <c r="H62" s="140">
        <v>11</v>
      </c>
    </row>
    <row r="63" spans="2:8" ht="52.5" customHeight="1" thickBot="1" x14ac:dyDescent="0.2">
      <c r="B63" s="141"/>
      <c r="C63" s="1265" t="s">
        <v>51</v>
      </c>
      <c r="D63" s="1265"/>
      <c r="E63" s="1266"/>
      <c r="F63" s="142">
        <v>1995</v>
      </c>
      <c r="G63" s="142">
        <v>2458</v>
      </c>
      <c r="H63" s="143">
        <v>2852</v>
      </c>
    </row>
    <row r="64" spans="2:8" ht="15" customHeight="1" x14ac:dyDescent="0.15"/>
  </sheetData>
  <sheetProtection algorithmName="SHA-512" hashValue="6Vph9vVy7+Al0nEyk9KikSNj19iGCZo4JDv+OSEFll+uACkxee3K22WDwifUIVa1S9EazxTfQARhPNIIpXKJ8Q==" saltValue="O1JnumQtB1gAlgTpo7l1g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105785</v>
      </c>
      <c r="E3" s="162"/>
      <c r="F3" s="163">
        <v>291945</v>
      </c>
      <c r="G3" s="164"/>
      <c r="H3" s="165"/>
    </row>
    <row r="4" spans="1:8" x14ac:dyDescent="0.15">
      <c r="A4" s="166"/>
      <c r="B4" s="167"/>
      <c r="C4" s="168"/>
      <c r="D4" s="169">
        <v>42874</v>
      </c>
      <c r="E4" s="170"/>
      <c r="F4" s="171">
        <v>127651</v>
      </c>
      <c r="G4" s="172"/>
      <c r="H4" s="173"/>
    </row>
    <row r="5" spans="1:8" x14ac:dyDescent="0.15">
      <c r="A5" s="154" t="s">
        <v>549</v>
      </c>
      <c r="B5" s="159"/>
      <c r="C5" s="160"/>
      <c r="D5" s="161">
        <v>117505</v>
      </c>
      <c r="E5" s="162"/>
      <c r="F5" s="163">
        <v>291173</v>
      </c>
      <c r="G5" s="164"/>
      <c r="H5" s="165"/>
    </row>
    <row r="6" spans="1:8" x14ac:dyDescent="0.15">
      <c r="A6" s="166"/>
      <c r="B6" s="167"/>
      <c r="C6" s="168"/>
      <c r="D6" s="169">
        <v>43148</v>
      </c>
      <c r="E6" s="170"/>
      <c r="F6" s="171">
        <v>119071</v>
      </c>
      <c r="G6" s="172"/>
      <c r="H6" s="173"/>
    </row>
    <row r="7" spans="1:8" x14ac:dyDescent="0.15">
      <c r="A7" s="154" t="s">
        <v>550</v>
      </c>
      <c r="B7" s="159"/>
      <c r="C7" s="160"/>
      <c r="D7" s="161">
        <v>108451</v>
      </c>
      <c r="E7" s="162"/>
      <c r="F7" s="163">
        <v>271581</v>
      </c>
      <c r="G7" s="164"/>
      <c r="H7" s="165"/>
    </row>
    <row r="8" spans="1:8" x14ac:dyDescent="0.15">
      <c r="A8" s="166"/>
      <c r="B8" s="167"/>
      <c r="C8" s="168"/>
      <c r="D8" s="169">
        <v>32271</v>
      </c>
      <c r="E8" s="170"/>
      <c r="F8" s="171">
        <v>117844</v>
      </c>
      <c r="G8" s="172"/>
      <c r="H8" s="173"/>
    </row>
    <row r="9" spans="1:8" x14ac:dyDescent="0.15">
      <c r="A9" s="154" t="s">
        <v>551</v>
      </c>
      <c r="B9" s="159"/>
      <c r="C9" s="160"/>
      <c r="D9" s="161">
        <v>77970</v>
      </c>
      <c r="E9" s="162"/>
      <c r="F9" s="163">
        <v>268375</v>
      </c>
      <c r="G9" s="164"/>
      <c r="H9" s="165"/>
    </row>
    <row r="10" spans="1:8" x14ac:dyDescent="0.15">
      <c r="A10" s="166"/>
      <c r="B10" s="167"/>
      <c r="C10" s="168"/>
      <c r="D10" s="169">
        <v>37973</v>
      </c>
      <c r="E10" s="170"/>
      <c r="F10" s="171">
        <v>119602</v>
      </c>
      <c r="G10" s="172"/>
      <c r="H10" s="173"/>
    </row>
    <row r="11" spans="1:8" x14ac:dyDescent="0.15">
      <c r="A11" s="154" t="s">
        <v>552</v>
      </c>
      <c r="B11" s="159"/>
      <c r="C11" s="160"/>
      <c r="D11" s="161">
        <v>201424</v>
      </c>
      <c r="E11" s="162"/>
      <c r="F11" s="163">
        <v>301035</v>
      </c>
      <c r="G11" s="164"/>
      <c r="H11" s="165"/>
    </row>
    <row r="12" spans="1:8" x14ac:dyDescent="0.15">
      <c r="A12" s="166"/>
      <c r="B12" s="167"/>
      <c r="C12" s="174"/>
      <c r="D12" s="169">
        <v>130182</v>
      </c>
      <c r="E12" s="170"/>
      <c r="F12" s="171">
        <v>154376</v>
      </c>
      <c r="G12" s="172"/>
      <c r="H12" s="173"/>
    </row>
    <row r="13" spans="1:8" x14ac:dyDescent="0.15">
      <c r="A13" s="154"/>
      <c r="B13" s="159"/>
      <c r="C13" s="175"/>
      <c r="D13" s="176">
        <v>122227</v>
      </c>
      <c r="E13" s="177"/>
      <c r="F13" s="178">
        <v>284822</v>
      </c>
      <c r="G13" s="179"/>
      <c r="H13" s="165"/>
    </row>
    <row r="14" spans="1:8" x14ac:dyDescent="0.15">
      <c r="A14" s="166"/>
      <c r="B14" s="167"/>
      <c r="C14" s="168"/>
      <c r="D14" s="169">
        <v>57290</v>
      </c>
      <c r="E14" s="170"/>
      <c r="F14" s="171">
        <v>127709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1.46</v>
      </c>
      <c r="C19" s="180">
        <f>ROUND(VALUE(SUBSTITUTE(実質収支比率等に係る経年分析!G$48,"▲","-")),2)</f>
        <v>1.21</v>
      </c>
      <c r="D19" s="180">
        <f>ROUND(VALUE(SUBSTITUTE(実質収支比率等に係る経年分析!H$48,"▲","-")),2)</f>
        <v>1.72</v>
      </c>
      <c r="E19" s="180">
        <f>ROUND(VALUE(SUBSTITUTE(実質収支比率等に係る経年分析!I$48,"▲","-")),2)</f>
        <v>1.42</v>
      </c>
      <c r="F19" s="180">
        <f>ROUND(VALUE(SUBSTITUTE(実質収支比率等に係る経年分析!J$48,"▲","-")),2)</f>
        <v>1.37</v>
      </c>
    </row>
    <row r="20" spans="1:11" x14ac:dyDescent="0.15">
      <c r="A20" s="180" t="s">
        <v>55</v>
      </c>
      <c r="B20" s="180">
        <f>ROUND(VALUE(SUBSTITUTE(実質収支比率等に係る経年分析!F$47,"▲","-")),2)</f>
        <v>37.770000000000003</v>
      </c>
      <c r="C20" s="180">
        <f>ROUND(VALUE(SUBSTITUTE(実質収支比率等に係る経年分析!G$47,"▲","-")),2)</f>
        <v>23.28</v>
      </c>
      <c r="D20" s="180">
        <f>ROUND(VALUE(SUBSTITUTE(実質収支比率等に係る経年分析!H$47,"▲","-")),2)</f>
        <v>24.18</v>
      </c>
      <c r="E20" s="180">
        <f>ROUND(VALUE(SUBSTITUTE(実質収支比率等に係る経年分析!I$47,"▲","-")),2)</f>
        <v>35.6</v>
      </c>
      <c r="F20" s="180">
        <f>ROUND(VALUE(SUBSTITUTE(実質収支比率等に係る経年分析!J$47,"▲","-")),2)</f>
        <v>41.31</v>
      </c>
    </row>
    <row r="21" spans="1:11" x14ac:dyDescent="0.15">
      <c r="A21" s="180" t="s">
        <v>56</v>
      </c>
      <c r="B21" s="180">
        <f>IF(ISNUMBER(VALUE(SUBSTITUTE(実質収支比率等に係る経年分析!F$49,"▲","-"))),ROUND(VALUE(SUBSTITUTE(実質収支比率等に係る経年分析!F$49,"▲","-")),2),NA())</f>
        <v>0.38</v>
      </c>
      <c r="C21" s="180">
        <f>IF(ISNUMBER(VALUE(SUBSTITUTE(実質収支比率等に係る経年分析!G$49,"▲","-"))),ROUND(VALUE(SUBSTITUTE(実質収支比率等に係る経年分析!G$49,"▲","-")),2),NA())</f>
        <v>-16.75</v>
      </c>
      <c r="D21" s="180">
        <f>IF(ISNUMBER(VALUE(SUBSTITUTE(実質収支比率等に係る経年分析!H$49,"▲","-"))),ROUND(VALUE(SUBSTITUTE(実質収支比率等に係る経年分析!H$49,"▲","-")),2),NA())</f>
        <v>1.58</v>
      </c>
      <c r="E21" s="180">
        <f>IF(ISNUMBER(VALUE(SUBSTITUTE(実質収支比率等に係る経年分析!I$49,"▲","-"))),ROUND(VALUE(SUBSTITUTE(実質収支比率等に係る経年分析!I$49,"▲","-")),2),NA())</f>
        <v>10.58</v>
      </c>
      <c r="F21" s="180">
        <f>IF(ISNUMBER(VALUE(SUBSTITUTE(実質収支比率等に係る経年分析!J$49,"▲","-"))),ROUND(VALUE(SUBSTITUTE(実質収支比率等に係る経年分析!J$49,"▲","-")),2),NA())</f>
        <v>7.04</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0.02</v>
      </c>
    </row>
    <row r="31" spans="1:11" x14ac:dyDescent="0.15">
      <c r="A31" s="181" t="str">
        <f>IF(連結実質赤字比率に係る赤字・黒字の構成分析!C$39="",NA(),連結実質赤字比率に係る赤字・黒字の構成分析!C$39)</f>
        <v>下水道特別会計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0.02</v>
      </c>
    </row>
    <row r="32" spans="1:11" x14ac:dyDescent="0.15">
      <c r="A32" s="181" t="str">
        <f>IF(連結実質赤字比率に係る赤字・黒字の構成分析!C$38="",NA(),連結実質赤字比率に係る赤字・黒字の構成分析!C$38)</f>
        <v>簡易水道特別会計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0.04</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0.04</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0.04</v>
      </c>
    </row>
    <row r="33" spans="1:16" x14ac:dyDescent="0.15">
      <c r="A33" s="181" t="str">
        <f>IF(連結実質赤字比率に係る赤字・黒字の構成分析!C$37="",NA(),連結実質赤字比率に係る赤字・黒字の構成分析!C$37)</f>
        <v>診療所特別会計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7.0000000000000007E-2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7.0000000000000007E-2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0.04</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0.22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0.31</v>
      </c>
    </row>
    <row r="35" spans="1:16" x14ac:dyDescent="0.15">
      <c r="A35" s="181" t="str">
        <f>IF(連結実質赤字比率に係る赤字・黒字の構成分析!C$35="",NA(),連結実質赤字比率に係る赤字・黒字の構成分析!C$35)</f>
        <v>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1.21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1.71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1.41</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573</v>
      </c>
      <c r="E42" s="182"/>
      <c r="F42" s="182"/>
      <c r="G42" s="182">
        <f>'実質公債費比率（分子）の構造'!L$52</f>
        <v>562</v>
      </c>
      <c r="H42" s="182"/>
      <c r="I42" s="182"/>
      <c r="J42" s="182">
        <f>'実質公債費比率（分子）の構造'!M$52</f>
        <v>522</v>
      </c>
      <c r="K42" s="182"/>
      <c r="L42" s="182"/>
      <c r="M42" s="182">
        <f>'実質公債費比率（分子）の構造'!N$52</f>
        <v>480</v>
      </c>
      <c r="N42" s="182"/>
      <c r="O42" s="182"/>
      <c r="P42" s="182">
        <f>'実質公債費比率（分子）の構造'!O$52</f>
        <v>441</v>
      </c>
    </row>
    <row r="43" spans="1:16" x14ac:dyDescent="0.15">
      <c r="A43" s="182" t="s">
        <v>64</v>
      </c>
      <c r="B43" s="182">
        <f>'実質公債費比率（分子）の構造'!K$51</f>
        <v>0</v>
      </c>
      <c r="C43" s="182"/>
      <c r="D43" s="182"/>
      <c r="E43" s="182">
        <f>'実質公債費比率（分子）の構造'!L$51</f>
        <v>1</v>
      </c>
      <c r="F43" s="182"/>
      <c r="G43" s="182"/>
      <c r="H43" s="182">
        <f>'実質公債費比率（分子）の構造'!M$51</f>
        <v>1</v>
      </c>
      <c r="I43" s="182"/>
      <c r="J43" s="182"/>
      <c r="K43" s="182">
        <f>'実質公債費比率（分子）の構造'!N$51</f>
        <v>0</v>
      </c>
      <c r="L43" s="182"/>
      <c r="M43" s="182"/>
      <c r="N43" s="182">
        <f>'実質公債費比率（分子）の構造'!O$51</f>
        <v>1</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67</v>
      </c>
      <c r="B46" s="182">
        <f>'実質公債費比率（分子）の構造'!K$48</f>
        <v>139</v>
      </c>
      <c r="C46" s="182"/>
      <c r="D46" s="182"/>
      <c r="E46" s="182">
        <f>'実質公債費比率（分子）の構造'!L$48</f>
        <v>134</v>
      </c>
      <c r="F46" s="182"/>
      <c r="G46" s="182"/>
      <c r="H46" s="182">
        <f>'実質公債費比率（分子）の構造'!M$48</f>
        <v>131</v>
      </c>
      <c r="I46" s="182"/>
      <c r="J46" s="182"/>
      <c r="K46" s="182">
        <f>'実質公債費比率（分子）の構造'!N$48</f>
        <v>127</v>
      </c>
      <c r="L46" s="182"/>
      <c r="M46" s="182"/>
      <c r="N46" s="182">
        <f>'実質公債費比率（分子）の構造'!O$48</f>
        <v>125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684</v>
      </c>
      <c r="C49" s="182"/>
      <c r="D49" s="182"/>
      <c r="E49" s="182">
        <f>'実質公債費比率（分子）の構造'!L$45</f>
        <v>703</v>
      </c>
      <c r="F49" s="182"/>
      <c r="G49" s="182"/>
      <c r="H49" s="182">
        <f>'実質公債費比率（分子）の構造'!M$45</f>
        <v>663</v>
      </c>
      <c r="I49" s="182"/>
      <c r="J49" s="182"/>
      <c r="K49" s="182">
        <f>'実質公債費比率（分子）の構造'!N$45</f>
        <v>584</v>
      </c>
      <c r="L49" s="182"/>
      <c r="M49" s="182"/>
      <c r="N49" s="182">
        <f>'実質公債費比率（分子）の構造'!O$45</f>
        <v>536</v>
      </c>
      <c r="O49" s="182"/>
      <c r="P49" s="182"/>
    </row>
    <row r="50" spans="1:16" x14ac:dyDescent="0.15">
      <c r="A50" s="182" t="s">
        <v>71</v>
      </c>
      <c r="B50" s="182" t="e">
        <f>NA()</f>
        <v>#N/A</v>
      </c>
      <c r="C50" s="182">
        <f>IF(ISNUMBER('実質公債費比率（分子）の構造'!K$53),'実質公債費比率（分子）の構造'!K$53,NA())</f>
        <v>250</v>
      </c>
      <c r="D50" s="182" t="e">
        <f>NA()</f>
        <v>#N/A</v>
      </c>
      <c r="E50" s="182" t="e">
        <f>NA()</f>
        <v>#N/A</v>
      </c>
      <c r="F50" s="182">
        <f>IF(ISNUMBER('実質公債費比率（分子）の構造'!L$53),'実質公債費比率（分子）の構造'!L$53,NA())</f>
        <v>276</v>
      </c>
      <c r="G50" s="182" t="e">
        <f>NA()</f>
        <v>#N/A</v>
      </c>
      <c r="H50" s="182" t="e">
        <f>NA()</f>
        <v>#N/A</v>
      </c>
      <c r="I50" s="182">
        <f>IF(ISNUMBER('実質公債費比率（分子）の構造'!M$53),'実質公債費比率（分子）の構造'!M$53,NA())</f>
        <v>273</v>
      </c>
      <c r="J50" s="182" t="e">
        <f>NA()</f>
        <v>#N/A</v>
      </c>
      <c r="K50" s="182" t="e">
        <f>NA()</f>
        <v>#N/A</v>
      </c>
      <c r="L50" s="182">
        <f>IF(ISNUMBER('実質公債費比率（分子）の構造'!N$53),'実質公債費比率（分子）の構造'!N$53,NA())</f>
        <v>231</v>
      </c>
      <c r="M50" s="182" t="e">
        <f>NA()</f>
        <v>#N/A</v>
      </c>
      <c r="N50" s="182" t="e">
        <f>NA()</f>
        <v>#N/A</v>
      </c>
      <c r="O50" s="182">
        <f>IF(ISNUMBER('実質公債費比率（分子）の構造'!O$53),'実質公債費比率（分子）の構造'!O$53,NA())</f>
        <v>221</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4208</v>
      </c>
      <c r="E56" s="181"/>
      <c r="F56" s="181"/>
      <c r="G56" s="181">
        <f>'将来負担比率（分子）の構造'!J$52</f>
        <v>3989</v>
      </c>
      <c r="H56" s="181"/>
      <c r="I56" s="181"/>
      <c r="J56" s="181">
        <f>'将来負担比率（分子）の構造'!K$52</f>
        <v>3805</v>
      </c>
      <c r="K56" s="181"/>
      <c r="L56" s="181"/>
      <c r="M56" s="181">
        <f>'将来負担比率（分子）の構造'!L$52</f>
        <v>3547</v>
      </c>
      <c r="N56" s="181"/>
      <c r="O56" s="181"/>
      <c r="P56" s="181">
        <f>'将来負担比率（分子）の構造'!M$52</f>
        <v>3421</v>
      </c>
    </row>
    <row r="57" spans="1:16" x14ac:dyDescent="0.15">
      <c r="A57" s="181" t="s">
        <v>42</v>
      </c>
      <c r="B57" s="181"/>
      <c r="C57" s="181"/>
      <c r="D57" s="181">
        <f>'将来負担比率（分子）の構造'!I$51</f>
        <v>596</v>
      </c>
      <c r="E57" s="181"/>
      <c r="F57" s="181"/>
      <c r="G57" s="181">
        <f>'将来負担比率（分子）の構造'!J$51</f>
        <v>631</v>
      </c>
      <c r="H57" s="181"/>
      <c r="I57" s="181"/>
      <c r="J57" s="181">
        <f>'将来負担比率（分子）の構造'!K$51</f>
        <v>508</v>
      </c>
      <c r="K57" s="181"/>
      <c r="L57" s="181"/>
      <c r="M57" s="181">
        <f>'将来負担比率（分子）の構造'!L$51</f>
        <v>455</v>
      </c>
      <c r="N57" s="181"/>
      <c r="O57" s="181"/>
      <c r="P57" s="181">
        <f>'将来負担比率（分子）の構造'!M$51</f>
        <v>413</v>
      </c>
    </row>
    <row r="58" spans="1:16" x14ac:dyDescent="0.15">
      <c r="A58" s="181" t="s">
        <v>41</v>
      </c>
      <c r="B58" s="181"/>
      <c r="C58" s="181"/>
      <c r="D58" s="181">
        <f>'将来負担比率（分子）の構造'!I$50</f>
        <v>1905</v>
      </c>
      <c r="E58" s="181"/>
      <c r="F58" s="181"/>
      <c r="G58" s="181">
        <f>'将来負担比率（分子）の構造'!J$50</f>
        <v>1431</v>
      </c>
      <c r="H58" s="181"/>
      <c r="I58" s="181"/>
      <c r="J58" s="181">
        <f>'将来負担比率（分子）の構造'!K$50</f>
        <v>1411</v>
      </c>
      <c r="K58" s="181"/>
      <c r="L58" s="181"/>
      <c r="M58" s="181">
        <f>'将来負担比率（分子）の構造'!L$50</f>
        <v>1870</v>
      </c>
      <c r="N58" s="181"/>
      <c r="O58" s="181"/>
      <c r="P58" s="181">
        <f>'将来負担比率（分子）の構造'!M$50</f>
        <v>2286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132</v>
      </c>
      <c r="C62" s="181"/>
      <c r="D62" s="181"/>
      <c r="E62" s="181">
        <f>'将来負担比率（分子）の構造'!J$45</f>
        <v>107</v>
      </c>
      <c r="F62" s="181"/>
      <c r="G62" s="181"/>
      <c r="H62" s="181">
        <f>'将来負担比率（分子）の構造'!K$45</f>
        <v>48</v>
      </c>
      <c r="I62" s="181"/>
      <c r="J62" s="181"/>
      <c r="K62" s="181">
        <f>'将来負担比率（分子）の構造'!L$45</f>
        <v>39</v>
      </c>
      <c r="L62" s="181"/>
      <c r="M62" s="181"/>
      <c r="N62" s="181">
        <f>'将来負担比率（分子）の構造'!M$45</f>
        <v>117</v>
      </c>
      <c r="O62" s="181"/>
      <c r="P62" s="181"/>
    </row>
    <row r="63" spans="1:16" x14ac:dyDescent="0.15">
      <c r="A63" s="181" t="s">
        <v>34</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33</v>
      </c>
      <c r="B64" s="181">
        <f>'将来負担比率（分子）の構造'!I$43</f>
        <v>1325</v>
      </c>
      <c r="C64" s="181"/>
      <c r="D64" s="181"/>
      <c r="E64" s="181">
        <f>'将来負担比率（分子）の構造'!J$43</f>
        <v>1267</v>
      </c>
      <c r="F64" s="181"/>
      <c r="G64" s="181"/>
      <c r="H64" s="181">
        <f>'将来負担比率（分子）の構造'!K$43</f>
        <v>1206</v>
      </c>
      <c r="I64" s="181"/>
      <c r="J64" s="181"/>
      <c r="K64" s="181">
        <f>'将来負担比率（分子）の構造'!L$43</f>
        <v>1127</v>
      </c>
      <c r="L64" s="181"/>
      <c r="M64" s="181"/>
      <c r="N64" s="181">
        <f>'将来負担比率（分子）の構造'!M$43</f>
        <v>1022</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5429</v>
      </c>
      <c r="C66" s="181"/>
      <c r="D66" s="181"/>
      <c r="E66" s="181">
        <f>'将来負担比率（分子）の構造'!J$41</f>
        <v>5148</v>
      </c>
      <c r="F66" s="181"/>
      <c r="G66" s="181"/>
      <c r="H66" s="181">
        <f>'将来負担比率（分子）の構造'!K$41</f>
        <v>4898</v>
      </c>
      <c r="I66" s="181"/>
      <c r="J66" s="181"/>
      <c r="K66" s="181">
        <f>'将来負担比率（分子）の構造'!L$41</f>
        <v>4638</v>
      </c>
      <c r="L66" s="181"/>
      <c r="M66" s="181"/>
      <c r="N66" s="181">
        <f>'将来負担比率（分子）の構造'!M$41</f>
        <v>4829</v>
      </c>
      <c r="O66" s="181"/>
      <c r="P66" s="181"/>
    </row>
    <row r="67" spans="1:16" x14ac:dyDescent="0.15">
      <c r="A67" s="181" t="s">
        <v>75</v>
      </c>
      <c r="B67" s="181" t="e">
        <f>NA()</f>
        <v>#N/A</v>
      </c>
      <c r="C67" s="181">
        <f>IF(ISNUMBER('将来負担比率（分子）の構造'!I$53), IF('将来負担比率（分子）の構造'!I$53 &lt; 0, 0, '将来負担比率（分子）の構造'!I$53), NA())</f>
        <v>177</v>
      </c>
      <c r="D67" s="181" t="e">
        <f>NA()</f>
        <v>#N/A</v>
      </c>
      <c r="E67" s="181" t="e">
        <f>NA()</f>
        <v>#N/A</v>
      </c>
      <c r="F67" s="181">
        <f>IF(ISNUMBER('将来負担比率（分子）の構造'!J$53), IF('将来負担比率（分子）の構造'!J$53 &lt; 0, 0, '将来負担比率（分子）の構造'!J$53), NA())</f>
        <v>471</v>
      </c>
      <c r="G67" s="181" t="e">
        <f>NA()</f>
        <v>#N/A</v>
      </c>
      <c r="H67" s="181" t="e">
        <f>NA()</f>
        <v>#N/A</v>
      </c>
      <c r="I67" s="181">
        <f>IF(ISNUMBER('将来負担比率（分子）の構造'!K$53), IF('将来負担比率（分子）の構造'!K$53 &lt; 0, 0, '将来負担比率（分子）の構造'!K$53), NA())</f>
        <v>428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703</v>
      </c>
      <c r="C72" s="185">
        <f>基金残高に係る経年分析!G55</f>
        <v>1014</v>
      </c>
      <c r="D72" s="185">
        <f>基金残高に係る経年分析!H55</f>
        <v>1222</v>
      </c>
    </row>
    <row r="73" spans="1:16" x14ac:dyDescent="0.15">
      <c r="A73" s="184" t="s">
        <v>78</v>
      </c>
      <c r="B73" s="185">
        <f>基金残高に係る経年分析!F56</f>
        <v>680</v>
      </c>
      <c r="C73" s="185">
        <f>基金残高に係る経年分析!G56</f>
        <v>830</v>
      </c>
      <c r="D73" s="185">
        <f>基金残高に係る経年分析!H56</f>
        <v>1040</v>
      </c>
    </row>
    <row r="74" spans="1:16" x14ac:dyDescent="0.15">
      <c r="A74" s="184" t="s">
        <v>79</v>
      </c>
      <c r="B74" s="185">
        <f>基金残高に係る経年分析!F57</f>
        <v>612</v>
      </c>
      <c r="C74" s="185">
        <f>基金残高に係る経年分析!G57</f>
        <v>614</v>
      </c>
      <c r="D74" s="185">
        <f>基金残高に係る経年分析!H57</f>
        <v>590</v>
      </c>
    </row>
  </sheetData>
  <sheetProtection algorithmName="SHA-512" hashValue="L9Jb/wbbnB2jCg9M/W/i4dZ7Q7IiNLiUUsFcI+5KKt4VmPVscyqeJT2j9JGMCsZcwlRIb6AhoKMWWl4Oz0Ck1Q==" saltValue="fXTlfxFK/eO4lYK7ro68R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topLeftCell="AX4"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215</v>
      </c>
      <c r="DI1" s="624"/>
      <c r="DJ1" s="624"/>
      <c r="DK1" s="624"/>
      <c r="DL1" s="624"/>
      <c r="DM1" s="624"/>
      <c r="DN1" s="625"/>
      <c r="DO1" s="226"/>
      <c r="DP1" s="623" t="s">
        <v>216</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218</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219</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220</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221</v>
      </c>
      <c r="S4" s="627"/>
      <c r="T4" s="627"/>
      <c r="U4" s="627"/>
      <c r="V4" s="627"/>
      <c r="W4" s="627"/>
      <c r="X4" s="627"/>
      <c r="Y4" s="628"/>
      <c r="Z4" s="626" t="s">
        <v>222</v>
      </c>
      <c r="AA4" s="627"/>
      <c r="AB4" s="627"/>
      <c r="AC4" s="628"/>
      <c r="AD4" s="626" t="s">
        <v>223</v>
      </c>
      <c r="AE4" s="627"/>
      <c r="AF4" s="627"/>
      <c r="AG4" s="627"/>
      <c r="AH4" s="627"/>
      <c r="AI4" s="627"/>
      <c r="AJ4" s="627"/>
      <c r="AK4" s="628"/>
      <c r="AL4" s="626" t="s">
        <v>222</v>
      </c>
      <c r="AM4" s="627"/>
      <c r="AN4" s="627"/>
      <c r="AO4" s="628"/>
      <c r="AP4" s="632" t="s">
        <v>224</v>
      </c>
      <c r="AQ4" s="632"/>
      <c r="AR4" s="632"/>
      <c r="AS4" s="632"/>
      <c r="AT4" s="632"/>
      <c r="AU4" s="632"/>
      <c r="AV4" s="632"/>
      <c r="AW4" s="632"/>
      <c r="AX4" s="632"/>
      <c r="AY4" s="632"/>
      <c r="AZ4" s="632"/>
      <c r="BA4" s="632"/>
      <c r="BB4" s="632"/>
      <c r="BC4" s="632"/>
      <c r="BD4" s="632"/>
      <c r="BE4" s="632"/>
      <c r="BF4" s="632"/>
      <c r="BG4" s="632" t="s">
        <v>225</v>
      </c>
      <c r="BH4" s="632"/>
      <c r="BI4" s="632"/>
      <c r="BJ4" s="632"/>
      <c r="BK4" s="632"/>
      <c r="BL4" s="632"/>
      <c r="BM4" s="632"/>
      <c r="BN4" s="632"/>
      <c r="BO4" s="632" t="s">
        <v>222</v>
      </c>
      <c r="BP4" s="632"/>
      <c r="BQ4" s="632"/>
      <c r="BR4" s="632"/>
      <c r="BS4" s="632" t="s">
        <v>226</v>
      </c>
      <c r="BT4" s="632"/>
      <c r="BU4" s="632"/>
      <c r="BV4" s="632"/>
      <c r="BW4" s="632"/>
      <c r="BX4" s="632"/>
      <c r="BY4" s="632"/>
      <c r="BZ4" s="632"/>
      <c r="CA4" s="632"/>
      <c r="CB4" s="632"/>
      <c r="CD4" s="629" t="s">
        <v>227</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228</v>
      </c>
      <c r="C5" s="634"/>
      <c r="D5" s="634"/>
      <c r="E5" s="634"/>
      <c r="F5" s="634"/>
      <c r="G5" s="634"/>
      <c r="H5" s="634"/>
      <c r="I5" s="634"/>
      <c r="J5" s="634"/>
      <c r="K5" s="634"/>
      <c r="L5" s="634"/>
      <c r="M5" s="634"/>
      <c r="N5" s="634"/>
      <c r="O5" s="634"/>
      <c r="P5" s="634"/>
      <c r="Q5" s="635"/>
      <c r="R5" s="636">
        <v>445232</v>
      </c>
      <c r="S5" s="637"/>
      <c r="T5" s="637"/>
      <c r="U5" s="637"/>
      <c r="V5" s="637"/>
      <c r="W5" s="637"/>
      <c r="X5" s="637"/>
      <c r="Y5" s="638"/>
      <c r="Z5" s="639">
        <v>6.9</v>
      </c>
      <c r="AA5" s="639"/>
      <c r="AB5" s="639"/>
      <c r="AC5" s="639"/>
      <c r="AD5" s="640">
        <v>445232</v>
      </c>
      <c r="AE5" s="640"/>
      <c r="AF5" s="640"/>
      <c r="AG5" s="640"/>
      <c r="AH5" s="640"/>
      <c r="AI5" s="640"/>
      <c r="AJ5" s="640"/>
      <c r="AK5" s="640"/>
      <c r="AL5" s="641">
        <v>15.2</v>
      </c>
      <c r="AM5" s="642"/>
      <c r="AN5" s="642"/>
      <c r="AO5" s="643"/>
      <c r="AP5" s="633" t="s">
        <v>229</v>
      </c>
      <c r="AQ5" s="634"/>
      <c r="AR5" s="634"/>
      <c r="AS5" s="634"/>
      <c r="AT5" s="634"/>
      <c r="AU5" s="634"/>
      <c r="AV5" s="634"/>
      <c r="AW5" s="634"/>
      <c r="AX5" s="634"/>
      <c r="AY5" s="634"/>
      <c r="AZ5" s="634"/>
      <c r="BA5" s="634"/>
      <c r="BB5" s="634"/>
      <c r="BC5" s="634"/>
      <c r="BD5" s="634"/>
      <c r="BE5" s="634"/>
      <c r="BF5" s="635"/>
      <c r="BG5" s="647">
        <v>445232</v>
      </c>
      <c r="BH5" s="648"/>
      <c r="BI5" s="648"/>
      <c r="BJ5" s="648"/>
      <c r="BK5" s="648"/>
      <c r="BL5" s="648"/>
      <c r="BM5" s="648"/>
      <c r="BN5" s="649"/>
      <c r="BO5" s="650">
        <v>100</v>
      </c>
      <c r="BP5" s="650"/>
      <c r="BQ5" s="650"/>
      <c r="BR5" s="650"/>
      <c r="BS5" s="651">
        <v>4181</v>
      </c>
      <c r="BT5" s="651"/>
      <c r="BU5" s="651"/>
      <c r="BV5" s="651"/>
      <c r="BW5" s="651"/>
      <c r="BX5" s="651"/>
      <c r="BY5" s="651"/>
      <c r="BZ5" s="651"/>
      <c r="CA5" s="651"/>
      <c r="CB5" s="655"/>
      <c r="CD5" s="629" t="s">
        <v>224</v>
      </c>
      <c r="CE5" s="630"/>
      <c r="CF5" s="630"/>
      <c r="CG5" s="630"/>
      <c r="CH5" s="630"/>
      <c r="CI5" s="630"/>
      <c r="CJ5" s="630"/>
      <c r="CK5" s="630"/>
      <c r="CL5" s="630"/>
      <c r="CM5" s="630"/>
      <c r="CN5" s="630"/>
      <c r="CO5" s="630"/>
      <c r="CP5" s="630"/>
      <c r="CQ5" s="631"/>
      <c r="CR5" s="629" t="s">
        <v>230</v>
      </c>
      <c r="CS5" s="630"/>
      <c r="CT5" s="630"/>
      <c r="CU5" s="630"/>
      <c r="CV5" s="630"/>
      <c r="CW5" s="630"/>
      <c r="CX5" s="630"/>
      <c r="CY5" s="631"/>
      <c r="CZ5" s="629" t="s">
        <v>222</v>
      </c>
      <c r="DA5" s="630"/>
      <c r="DB5" s="630"/>
      <c r="DC5" s="631"/>
      <c r="DD5" s="629" t="s">
        <v>231</v>
      </c>
      <c r="DE5" s="630"/>
      <c r="DF5" s="630"/>
      <c r="DG5" s="630"/>
      <c r="DH5" s="630"/>
      <c r="DI5" s="630"/>
      <c r="DJ5" s="630"/>
      <c r="DK5" s="630"/>
      <c r="DL5" s="630"/>
      <c r="DM5" s="630"/>
      <c r="DN5" s="630"/>
      <c r="DO5" s="630"/>
      <c r="DP5" s="631"/>
      <c r="DQ5" s="629" t="s">
        <v>232</v>
      </c>
      <c r="DR5" s="630"/>
      <c r="DS5" s="630"/>
      <c r="DT5" s="630"/>
      <c r="DU5" s="630"/>
      <c r="DV5" s="630"/>
      <c r="DW5" s="630"/>
      <c r="DX5" s="630"/>
      <c r="DY5" s="630"/>
      <c r="DZ5" s="630"/>
      <c r="EA5" s="630"/>
      <c r="EB5" s="630"/>
      <c r="EC5" s="631"/>
    </row>
    <row r="6" spans="2:143" ht="11.25" customHeight="1" x14ac:dyDescent="0.15">
      <c r="B6" s="644" t="s">
        <v>233</v>
      </c>
      <c r="C6" s="645"/>
      <c r="D6" s="645"/>
      <c r="E6" s="645"/>
      <c r="F6" s="645"/>
      <c r="G6" s="645"/>
      <c r="H6" s="645"/>
      <c r="I6" s="645"/>
      <c r="J6" s="645"/>
      <c r="K6" s="645"/>
      <c r="L6" s="645"/>
      <c r="M6" s="645"/>
      <c r="N6" s="645"/>
      <c r="O6" s="645"/>
      <c r="P6" s="645"/>
      <c r="Q6" s="646"/>
      <c r="R6" s="647">
        <v>54846</v>
      </c>
      <c r="S6" s="648"/>
      <c r="T6" s="648"/>
      <c r="U6" s="648"/>
      <c r="V6" s="648"/>
      <c r="W6" s="648"/>
      <c r="X6" s="648"/>
      <c r="Y6" s="649"/>
      <c r="Z6" s="650">
        <v>0.8</v>
      </c>
      <c r="AA6" s="650"/>
      <c r="AB6" s="650"/>
      <c r="AC6" s="650"/>
      <c r="AD6" s="651">
        <v>54846</v>
      </c>
      <c r="AE6" s="651"/>
      <c r="AF6" s="651"/>
      <c r="AG6" s="651"/>
      <c r="AH6" s="651"/>
      <c r="AI6" s="651"/>
      <c r="AJ6" s="651"/>
      <c r="AK6" s="651"/>
      <c r="AL6" s="652">
        <v>1.9</v>
      </c>
      <c r="AM6" s="653"/>
      <c r="AN6" s="653"/>
      <c r="AO6" s="654"/>
      <c r="AP6" s="644" t="s">
        <v>234</v>
      </c>
      <c r="AQ6" s="645"/>
      <c r="AR6" s="645"/>
      <c r="AS6" s="645"/>
      <c r="AT6" s="645"/>
      <c r="AU6" s="645"/>
      <c r="AV6" s="645"/>
      <c r="AW6" s="645"/>
      <c r="AX6" s="645"/>
      <c r="AY6" s="645"/>
      <c r="AZ6" s="645"/>
      <c r="BA6" s="645"/>
      <c r="BB6" s="645"/>
      <c r="BC6" s="645"/>
      <c r="BD6" s="645"/>
      <c r="BE6" s="645"/>
      <c r="BF6" s="646"/>
      <c r="BG6" s="647">
        <v>445232</v>
      </c>
      <c r="BH6" s="648"/>
      <c r="BI6" s="648"/>
      <c r="BJ6" s="648"/>
      <c r="BK6" s="648"/>
      <c r="BL6" s="648"/>
      <c r="BM6" s="648"/>
      <c r="BN6" s="649"/>
      <c r="BO6" s="650">
        <v>100</v>
      </c>
      <c r="BP6" s="650"/>
      <c r="BQ6" s="650"/>
      <c r="BR6" s="650"/>
      <c r="BS6" s="651">
        <v>4181</v>
      </c>
      <c r="BT6" s="651"/>
      <c r="BU6" s="651"/>
      <c r="BV6" s="651"/>
      <c r="BW6" s="651"/>
      <c r="BX6" s="651"/>
      <c r="BY6" s="651"/>
      <c r="BZ6" s="651"/>
      <c r="CA6" s="651"/>
      <c r="CB6" s="655"/>
      <c r="CD6" s="658" t="s">
        <v>235</v>
      </c>
      <c r="CE6" s="659"/>
      <c r="CF6" s="659"/>
      <c r="CG6" s="659"/>
      <c r="CH6" s="659"/>
      <c r="CI6" s="659"/>
      <c r="CJ6" s="659"/>
      <c r="CK6" s="659"/>
      <c r="CL6" s="659"/>
      <c r="CM6" s="659"/>
      <c r="CN6" s="659"/>
      <c r="CO6" s="659"/>
      <c r="CP6" s="659"/>
      <c r="CQ6" s="660"/>
      <c r="CR6" s="647">
        <v>56836</v>
      </c>
      <c r="CS6" s="648"/>
      <c r="CT6" s="648"/>
      <c r="CU6" s="648"/>
      <c r="CV6" s="648"/>
      <c r="CW6" s="648"/>
      <c r="CX6" s="648"/>
      <c r="CY6" s="649"/>
      <c r="CZ6" s="641">
        <v>0.9</v>
      </c>
      <c r="DA6" s="642"/>
      <c r="DB6" s="642"/>
      <c r="DC6" s="661"/>
      <c r="DD6" s="656" t="s">
        <v>129</v>
      </c>
      <c r="DE6" s="648"/>
      <c r="DF6" s="648"/>
      <c r="DG6" s="648"/>
      <c r="DH6" s="648"/>
      <c r="DI6" s="648"/>
      <c r="DJ6" s="648"/>
      <c r="DK6" s="648"/>
      <c r="DL6" s="648"/>
      <c r="DM6" s="648"/>
      <c r="DN6" s="648"/>
      <c r="DO6" s="648"/>
      <c r="DP6" s="649"/>
      <c r="DQ6" s="656">
        <v>56836</v>
      </c>
      <c r="DR6" s="648"/>
      <c r="DS6" s="648"/>
      <c r="DT6" s="648"/>
      <c r="DU6" s="648"/>
      <c r="DV6" s="648"/>
      <c r="DW6" s="648"/>
      <c r="DX6" s="648"/>
      <c r="DY6" s="648"/>
      <c r="DZ6" s="648"/>
      <c r="EA6" s="648"/>
      <c r="EB6" s="648"/>
      <c r="EC6" s="657"/>
    </row>
    <row r="7" spans="2:143" ht="11.25" customHeight="1" x14ac:dyDescent="0.15">
      <c r="B7" s="644" t="s">
        <v>236</v>
      </c>
      <c r="C7" s="645"/>
      <c r="D7" s="645"/>
      <c r="E7" s="645"/>
      <c r="F7" s="645"/>
      <c r="G7" s="645"/>
      <c r="H7" s="645"/>
      <c r="I7" s="645"/>
      <c r="J7" s="645"/>
      <c r="K7" s="645"/>
      <c r="L7" s="645"/>
      <c r="M7" s="645"/>
      <c r="N7" s="645"/>
      <c r="O7" s="645"/>
      <c r="P7" s="645"/>
      <c r="Q7" s="646"/>
      <c r="R7" s="647">
        <v>436</v>
      </c>
      <c r="S7" s="648"/>
      <c r="T7" s="648"/>
      <c r="U7" s="648"/>
      <c r="V7" s="648"/>
      <c r="W7" s="648"/>
      <c r="X7" s="648"/>
      <c r="Y7" s="649"/>
      <c r="Z7" s="650">
        <v>0</v>
      </c>
      <c r="AA7" s="650"/>
      <c r="AB7" s="650"/>
      <c r="AC7" s="650"/>
      <c r="AD7" s="651">
        <v>436</v>
      </c>
      <c r="AE7" s="651"/>
      <c r="AF7" s="651"/>
      <c r="AG7" s="651"/>
      <c r="AH7" s="651"/>
      <c r="AI7" s="651"/>
      <c r="AJ7" s="651"/>
      <c r="AK7" s="651"/>
      <c r="AL7" s="652">
        <v>0</v>
      </c>
      <c r="AM7" s="653"/>
      <c r="AN7" s="653"/>
      <c r="AO7" s="654"/>
      <c r="AP7" s="644" t="s">
        <v>237</v>
      </c>
      <c r="AQ7" s="645"/>
      <c r="AR7" s="645"/>
      <c r="AS7" s="645"/>
      <c r="AT7" s="645"/>
      <c r="AU7" s="645"/>
      <c r="AV7" s="645"/>
      <c r="AW7" s="645"/>
      <c r="AX7" s="645"/>
      <c r="AY7" s="645"/>
      <c r="AZ7" s="645"/>
      <c r="BA7" s="645"/>
      <c r="BB7" s="645"/>
      <c r="BC7" s="645"/>
      <c r="BD7" s="645"/>
      <c r="BE7" s="645"/>
      <c r="BF7" s="646"/>
      <c r="BG7" s="647">
        <v>230687</v>
      </c>
      <c r="BH7" s="648"/>
      <c r="BI7" s="648"/>
      <c r="BJ7" s="648"/>
      <c r="BK7" s="648"/>
      <c r="BL7" s="648"/>
      <c r="BM7" s="648"/>
      <c r="BN7" s="649"/>
      <c r="BO7" s="650">
        <v>51.8</v>
      </c>
      <c r="BP7" s="650"/>
      <c r="BQ7" s="650"/>
      <c r="BR7" s="650"/>
      <c r="BS7" s="651">
        <v>4181</v>
      </c>
      <c r="BT7" s="651"/>
      <c r="BU7" s="651"/>
      <c r="BV7" s="651"/>
      <c r="BW7" s="651"/>
      <c r="BX7" s="651"/>
      <c r="BY7" s="651"/>
      <c r="BZ7" s="651"/>
      <c r="CA7" s="651"/>
      <c r="CB7" s="655"/>
      <c r="CD7" s="662" t="s">
        <v>238</v>
      </c>
      <c r="CE7" s="663"/>
      <c r="CF7" s="663"/>
      <c r="CG7" s="663"/>
      <c r="CH7" s="663"/>
      <c r="CI7" s="663"/>
      <c r="CJ7" s="663"/>
      <c r="CK7" s="663"/>
      <c r="CL7" s="663"/>
      <c r="CM7" s="663"/>
      <c r="CN7" s="663"/>
      <c r="CO7" s="663"/>
      <c r="CP7" s="663"/>
      <c r="CQ7" s="664"/>
      <c r="CR7" s="647">
        <v>1992145</v>
      </c>
      <c r="CS7" s="648"/>
      <c r="CT7" s="648"/>
      <c r="CU7" s="648"/>
      <c r="CV7" s="648"/>
      <c r="CW7" s="648"/>
      <c r="CX7" s="648"/>
      <c r="CY7" s="649"/>
      <c r="CZ7" s="650">
        <v>31.6</v>
      </c>
      <c r="DA7" s="650"/>
      <c r="DB7" s="650"/>
      <c r="DC7" s="650"/>
      <c r="DD7" s="656">
        <v>21111</v>
      </c>
      <c r="DE7" s="648"/>
      <c r="DF7" s="648"/>
      <c r="DG7" s="648"/>
      <c r="DH7" s="648"/>
      <c r="DI7" s="648"/>
      <c r="DJ7" s="648"/>
      <c r="DK7" s="648"/>
      <c r="DL7" s="648"/>
      <c r="DM7" s="648"/>
      <c r="DN7" s="648"/>
      <c r="DO7" s="648"/>
      <c r="DP7" s="649"/>
      <c r="DQ7" s="656">
        <v>1485043</v>
      </c>
      <c r="DR7" s="648"/>
      <c r="DS7" s="648"/>
      <c r="DT7" s="648"/>
      <c r="DU7" s="648"/>
      <c r="DV7" s="648"/>
      <c r="DW7" s="648"/>
      <c r="DX7" s="648"/>
      <c r="DY7" s="648"/>
      <c r="DZ7" s="648"/>
      <c r="EA7" s="648"/>
      <c r="EB7" s="648"/>
      <c r="EC7" s="657"/>
    </row>
    <row r="8" spans="2:143" ht="11.25" customHeight="1" x14ac:dyDescent="0.15">
      <c r="B8" s="644" t="s">
        <v>239</v>
      </c>
      <c r="C8" s="645"/>
      <c r="D8" s="645"/>
      <c r="E8" s="645"/>
      <c r="F8" s="645"/>
      <c r="G8" s="645"/>
      <c r="H8" s="645"/>
      <c r="I8" s="645"/>
      <c r="J8" s="645"/>
      <c r="K8" s="645"/>
      <c r="L8" s="645"/>
      <c r="M8" s="645"/>
      <c r="N8" s="645"/>
      <c r="O8" s="645"/>
      <c r="P8" s="645"/>
      <c r="Q8" s="646"/>
      <c r="R8" s="647">
        <v>1052</v>
      </c>
      <c r="S8" s="648"/>
      <c r="T8" s="648"/>
      <c r="U8" s="648"/>
      <c r="V8" s="648"/>
      <c r="W8" s="648"/>
      <c r="X8" s="648"/>
      <c r="Y8" s="649"/>
      <c r="Z8" s="650">
        <v>0</v>
      </c>
      <c r="AA8" s="650"/>
      <c r="AB8" s="650"/>
      <c r="AC8" s="650"/>
      <c r="AD8" s="651">
        <v>1052</v>
      </c>
      <c r="AE8" s="651"/>
      <c r="AF8" s="651"/>
      <c r="AG8" s="651"/>
      <c r="AH8" s="651"/>
      <c r="AI8" s="651"/>
      <c r="AJ8" s="651"/>
      <c r="AK8" s="651"/>
      <c r="AL8" s="652">
        <v>0</v>
      </c>
      <c r="AM8" s="653"/>
      <c r="AN8" s="653"/>
      <c r="AO8" s="654"/>
      <c r="AP8" s="644" t="s">
        <v>240</v>
      </c>
      <c r="AQ8" s="645"/>
      <c r="AR8" s="645"/>
      <c r="AS8" s="645"/>
      <c r="AT8" s="645"/>
      <c r="AU8" s="645"/>
      <c r="AV8" s="645"/>
      <c r="AW8" s="645"/>
      <c r="AX8" s="645"/>
      <c r="AY8" s="645"/>
      <c r="AZ8" s="645"/>
      <c r="BA8" s="645"/>
      <c r="BB8" s="645"/>
      <c r="BC8" s="645"/>
      <c r="BD8" s="645"/>
      <c r="BE8" s="645"/>
      <c r="BF8" s="646"/>
      <c r="BG8" s="647">
        <v>7837</v>
      </c>
      <c r="BH8" s="648"/>
      <c r="BI8" s="648"/>
      <c r="BJ8" s="648"/>
      <c r="BK8" s="648"/>
      <c r="BL8" s="648"/>
      <c r="BM8" s="648"/>
      <c r="BN8" s="649"/>
      <c r="BO8" s="650">
        <v>1.8</v>
      </c>
      <c r="BP8" s="650"/>
      <c r="BQ8" s="650"/>
      <c r="BR8" s="650"/>
      <c r="BS8" s="656" t="s">
        <v>129</v>
      </c>
      <c r="BT8" s="648"/>
      <c r="BU8" s="648"/>
      <c r="BV8" s="648"/>
      <c r="BW8" s="648"/>
      <c r="BX8" s="648"/>
      <c r="BY8" s="648"/>
      <c r="BZ8" s="648"/>
      <c r="CA8" s="648"/>
      <c r="CB8" s="657"/>
      <c r="CD8" s="662" t="s">
        <v>241</v>
      </c>
      <c r="CE8" s="663"/>
      <c r="CF8" s="663"/>
      <c r="CG8" s="663"/>
      <c r="CH8" s="663"/>
      <c r="CI8" s="663"/>
      <c r="CJ8" s="663"/>
      <c r="CK8" s="663"/>
      <c r="CL8" s="663"/>
      <c r="CM8" s="663"/>
      <c r="CN8" s="663"/>
      <c r="CO8" s="663"/>
      <c r="CP8" s="663"/>
      <c r="CQ8" s="664"/>
      <c r="CR8" s="647">
        <v>882697</v>
      </c>
      <c r="CS8" s="648"/>
      <c r="CT8" s="648"/>
      <c r="CU8" s="648"/>
      <c r="CV8" s="648"/>
      <c r="CW8" s="648"/>
      <c r="CX8" s="648"/>
      <c r="CY8" s="649"/>
      <c r="CZ8" s="650">
        <v>14</v>
      </c>
      <c r="DA8" s="650"/>
      <c r="DB8" s="650"/>
      <c r="DC8" s="650"/>
      <c r="DD8" s="656">
        <v>71285</v>
      </c>
      <c r="DE8" s="648"/>
      <c r="DF8" s="648"/>
      <c r="DG8" s="648"/>
      <c r="DH8" s="648"/>
      <c r="DI8" s="648"/>
      <c r="DJ8" s="648"/>
      <c r="DK8" s="648"/>
      <c r="DL8" s="648"/>
      <c r="DM8" s="648"/>
      <c r="DN8" s="648"/>
      <c r="DO8" s="648"/>
      <c r="DP8" s="649"/>
      <c r="DQ8" s="656">
        <v>553400</v>
      </c>
      <c r="DR8" s="648"/>
      <c r="DS8" s="648"/>
      <c r="DT8" s="648"/>
      <c r="DU8" s="648"/>
      <c r="DV8" s="648"/>
      <c r="DW8" s="648"/>
      <c r="DX8" s="648"/>
      <c r="DY8" s="648"/>
      <c r="DZ8" s="648"/>
      <c r="EA8" s="648"/>
      <c r="EB8" s="648"/>
      <c r="EC8" s="657"/>
    </row>
    <row r="9" spans="2:143" ht="11.25" customHeight="1" x14ac:dyDescent="0.15">
      <c r="B9" s="644" t="s">
        <v>242</v>
      </c>
      <c r="C9" s="645"/>
      <c r="D9" s="645"/>
      <c r="E9" s="645"/>
      <c r="F9" s="645"/>
      <c r="G9" s="645"/>
      <c r="H9" s="645"/>
      <c r="I9" s="645"/>
      <c r="J9" s="645"/>
      <c r="K9" s="645"/>
      <c r="L9" s="645"/>
      <c r="M9" s="645"/>
      <c r="N9" s="645"/>
      <c r="O9" s="645"/>
      <c r="P9" s="645"/>
      <c r="Q9" s="646"/>
      <c r="R9" s="647">
        <v>1278</v>
      </c>
      <c r="S9" s="648"/>
      <c r="T9" s="648"/>
      <c r="U9" s="648"/>
      <c r="V9" s="648"/>
      <c r="W9" s="648"/>
      <c r="X9" s="648"/>
      <c r="Y9" s="649"/>
      <c r="Z9" s="650">
        <v>0</v>
      </c>
      <c r="AA9" s="650"/>
      <c r="AB9" s="650"/>
      <c r="AC9" s="650"/>
      <c r="AD9" s="651">
        <v>1278</v>
      </c>
      <c r="AE9" s="651"/>
      <c r="AF9" s="651"/>
      <c r="AG9" s="651"/>
      <c r="AH9" s="651"/>
      <c r="AI9" s="651"/>
      <c r="AJ9" s="651"/>
      <c r="AK9" s="651"/>
      <c r="AL9" s="652">
        <v>0</v>
      </c>
      <c r="AM9" s="653"/>
      <c r="AN9" s="653"/>
      <c r="AO9" s="654"/>
      <c r="AP9" s="644" t="s">
        <v>243</v>
      </c>
      <c r="AQ9" s="645"/>
      <c r="AR9" s="645"/>
      <c r="AS9" s="645"/>
      <c r="AT9" s="645"/>
      <c r="AU9" s="645"/>
      <c r="AV9" s="645"/>
      <c r="AW9" s="645"/>
      <c r="AX9" s="645"/>
      <c r="AY9" s="645"/>
      <c r="AZ9" s="645"/>
      <c r="BA9" s="645"/>
      <c r="BB9" s="645"/>
      <c r="BC9" s="645"/>
      <c r="BD9" s="645"/>
      <c r="BE9" s="645"/>
      <c r="BF9" s="646"/>
      <c r="BG9" s="647">
        <v>200419</v>
      </c>
      <c r="BH9" s="648"/>
      <c r="BI9" s="648"/>
      <c r="BJ9" s="648"/>
      <c r="BK9" s="648"/>
      <c r="BL9" s="648"/>
      <c r="BM9" s="648"/>
      <c r="BN9" s="649"/>
      <c r="BO9" s="650">
        <v>45</v>
      </c>
      <c r="BP9" s="650"/>
      <c r="BQ9" s="650"/>
      <c r="BR9" s="650"/>
      <c r="BS9" s="656" t="s">
        <v>129</v>
      </c>
      <c r="BT9" s="648"/>
      <c r="BU9" s="648"/>
      <c r="BV9" s="648"/>
      <c r="BW9" s="648"/>
      <c r="BX9" s="648"/>
      <c r="BY9" s="648"/>
      <c r="BZ9" s="648"/>
      <c r="CA9" s="648"/>
      <c r="CB9" s="657"/>
      <c r="CD9" s="662" t="s">
        <v>244</v>
      </c>
      <c r="CE9" s="663"/>
      <c r="CF9" s="663"/>
      <c r="CG9" s="663"/>
      <c r="CH9" s="663"/>
      <c r="CI9" s="663"/>
      <c r="CJ9" s="663"/>
      <c r="CK9" s="663"/>
      <c r="CL9" s="663"/>
      <c r="CM9" s="663"/>
      <c r="CN9" s="663"/>
      <c r="CO9" s="663"/>
      <c r="CP9" s="663"/>
      <c r="CQ9" s="664"/>
      <c r="CR9" s="647">
        <v>489223</v>
      </c>
      <c r="CS9" s="648"/>
      <c r="CT9" s="648"/>
      <c r="CU9" s="648"/>
      <c r="CV9" s="648"/>
      <c r="CW9" s="648"/>
      <c r="CX9" s="648"/>
      <c r="CY9" s="649"/>
      <c r="CZ9" s="650">
        <v>7.8</v>
      </c>
      <c r="DA9" s="650"/>
      <c r="DB9" s="650"/>
      <c r="DC9" s="650"/>
      <c r="DD9" s="656">
        <v>8534</v>
      </c>
      <c r="DE9" s="648"/>
      <c r="DF9" s="648"/>
      <c r="DG9" s="648"/>
      <c r="DH9" s="648"/>
      <c r="DI9" s="648"/>
      <c r="DJ9" s="648"/>
      <c r="DK9" s="648"/>
      <c r="DL9" s="648"/>
      <c r="DM9" s="648"/>
      <c r="DN9" s="648"/>
      <c r="DO9" s="648"/>
      <c r="DP9" s="649"/>
      <c r="DQ9" s="656">
        <v>376010</v>
      </c>
      <c r="DR9" s="648"/>
      <c r="DS9" s="648"/>
      <c r="DT9" s="648"/>
      <c r="DU9" s="648"/>
      <c r="DV9" s="648"/>
      <c r="DW9" s="648"/>
      <c r="DX9" s="648"/>
      <c r="DY9" s="648"/>
      <c r="DZ9" s="648"/>
      <c r="EA9" s="648"/>
      <c r="EB9" s="648"/>
      <c r="EC9" s="657"/>
    </row>
    <row r="10" spans="2:143" ht="11.25" customHeight="1" x14ac:dyDescent="0.15">
      <c r="B10" s="644" t="s">
        <v>245</v>
      </c>
      <c r="C10" s="645"/>
      <c r="D10" s="645"/>
      <c r="E10" s="645"/>
      <c r="F10" s="645"/>
      <c r="G10" s="645"/>
      <c r="H10" s="645"/>
      <c r="I10" s="645"/>
      <c r="J10" s="645"/>
      <c r="K10" s="645"/>
      <c r="L10" s="645"/>
      <c r="M10" s="645"/>
      <c r="N10" s="645"/>
      <c r="O10" s="645"/>
      <c r="P10" s="645"/>
      <c r="Q10" s="646"/>
      <c r="R10" s="647" t="s">
        <v>246</v>
      </c>
      <c r="S10" s="648"/>
      <c r="T10" s="648"/>
      <c r="U10" s="648"/>
      <c r="V10" s="648"/>
      <c r="W10" s="648"/>
      <c r="X10" s="648"/>
      <c r="Y10" s="649"/>
      <c r="Z10" s="650" t="s">
        <v>246</v>
      </c>
      <c r="AA10" s="650"/>
      <c r="AB10" s="650"/>
      <c r="AC10" s="650"/>
      <c r="AD10" s="651" t="s">
        <v>129</v>
      </c>
      <c r="AE10" s="651"/>
      <c r="AF10" s="651"/>
      <c r="AG10" s="651"/>
      <c r="AH10" s="651"/>
      <c r="AI10" s="651"/>
      <c r="AJ10" s="651"/>
      <c r="AK10" s="651"/>
      <c r="AL10" s="652" t="s">
        <v>246</v>
      </c>
      <c r="AM10" s="653"/>
      <c r="AN10" s="653"/>
      <c r="AO10" s="654"/>
      <c r="AP10" s="644" t="s">
        <v>247</v>
      </c>
      <c r="AQ10" s="645"/>
      <c r="AR10" s="645"/>
      <c r="AS10" s="645"/>
      <c r="AT10" s="645"/>
      <c r="AU10" s="645"/>
      <c r="AV10" s="645"/>
      <c r="AW10" s="645"/>
      <c r="AX10" s="645"/>
      <c r="AY10" s="645"/>
      <c r="AZ10" s="645"/>
      <c r="BA10" s="645"/>
      <c r="BB10" s="645"/>
      <c r="BC10" s="645"/>
      <c r="BD10" s="645"/>
      <c r="BE10" s="645"/>
      <c r="BF10" s="646"/>
      <c r="BG10" s="647">
        <v>14136</v>
      </c>
      <c r="BH10" s="648"/>
      <c r="BI10" s="648"/>
      <c r="BJ10" s="648"/>
      <c r="BK10" s="648"/>
      <c r="BL10" s="648"/>
      <c r="BM10" s="648"/>
      <c r="BN10" s="649"/>
      <c r="BO10" s="650">
        <v>3.2</v>
      </c>
      <c r="BP10" s="650"/>
      <c r="BQ10" s="650"/>
      <c r="BR10" s="650"/>
      <c r="BS10" s="656">
        <v>2356</v>
      </c>
      <c r="BT10" s="648"/>
      <c r="BU10" s="648"/>
      <c r="BV10" s="648"/>
      <c r="BW10" s="648"/>
      <c r="BX10" s="648"/>
      <c r="BY10" s="648"/>
      <c r="BZ10" s="648"/>
      <c r="CA10" s="648"/>
      <c r="CB10" s="657"/>
      <c r="CD10" s="662" t="s">
        <v>248</v>
      </c>
      <c r="CE10" s="663"/>
      <c r="CF10" s="663"/>
      <c r="CG10" s="663"/>
      <c r="CH10" s="663"/>
      <c r="CI10" s="663"/>
      <c r="CJ10" s="663"/>
      <c r="CK10" s="663"/>
      <c r="CL10" s="663"/>
      <c r="CM10" s="663"/>
      <c r="CN10" s="663"/>
      <c r="CO10" s="663"/>
      <c r="CP10" s="663"/>
      <c r="CQ10" s="664"/>
      <c r="CR10" s="647">
        <v>10119</v>
      </c>
      <c r="CS10" s="648"/>
      <c r="CT10" s="648"/>
      <c r="CU10" s="648"/>
      <c r="CV10" s="648"/>
      <c r="CW10" s="648"/>
      <c r="CX10" s="648"/>
      <c r="CY10" s="649"/>
      <c r="CZ10" s="650">
        <v>0.2</v>
      </c>
      <c r="DA10" s="650"/>
      <c r="DB10" s="650"/>
      <c r="DC10" s="650"/>
      <c r="DD10" s="656" t="s">
        <v>129</v>
      </c>
      <c r="DE10" s="648"/>
      <c r="DF10" s="648"/>
      <c r="DG10" s="648"/>
      <c r="DH10" s="648"/>
      <c r="DI10" s="648"/>
      <c r="DJ10" s="648"/>
      <c r="DK10" s="648"/>
      <c r="DL10" s="648"/>
      <c r="DM10" s="648"/>
      <c r="DN10" s="648"/>
      <c r="DO10" s="648"/>
      <c r="DP10" s="649"/>
      <c r="DQ10" s="656">
        <v>119</v>
      </c>
      <c r="DR10" s="648"/>
      <c r="DS10" s="648"/>
      <c r="DT10" s="648"/>
      <c r="DU10" s="648"/>
      <c r="DV10" s="648"/>
      <c r="DW10" s="648"/>
      <c r="DX10" s="648"/>
      <c r="DY10" s="648"/>
      <c r="DZ10" s="648"/>
      <c r="EA10" s="648"/>
      <c r="EB10" s="648"/>
      <c r="EC10" s="657"/>
    </row>
    <row r="11" spans="2:143" ht="11.25" customHeight="1" x14ac:dyDescent="0.15">
      <c r="B11" s="644" t="s">
        <v>249</v>
      </c>
      <c r="C11" s="645"/>
      <c r="D11" s="645"/>
      <c r="E11" s="645"/>
      <c r="F11" s="645"/>
      <c r="G11" s="645"/>
      <c r="H11" s="645"/>
      <c r="I11" s="645"/>
      <c r="J11" s="645"/>
      <c r="K11" s="645"/>
      <c r="L11" s="645"/>
      <c r="M11" s="645"/>
      <c r="N11" s="645"/>
      <c r="O11" s="645"/>
      <c r="P11" s="645"/>
      <c r="Q11" s="646"/>
      <c r="R11" s="647">
        <v>106933</v>
      </c>
      <c r="S11" s="648"/>
      <c r="T11" s="648"/>
      <c r="U11" s="648"/>
      <c r="V11" s="648"/>
      <c r="W11" s="648"/>
      <c r="X11" s="648"/>
      <c r="Y11" s="649"/>
      <c r="Z11" s="652">
        <v>1.7</v>
      </c>
      <c r="AA11" s="653"/>
      <c r="AB11" s="653"/>
      <c r="AC11" s="665"/>
      <c r="AD11" s="656">
        <v>106933</v>
      </c>
      <c r="AE11" s="648"/>
      <c r="AF11" s="648"/>
      <c r="AG11" s="648"/>
      <c r="AH11" s="648"/>
      <c r="AI11" s="648"/>
      <c r="AJ11" s="648"/>
      <c r="AK11" s="649"/>
      <c r="AL11" s="652">
        <v>3.6</v>
      </c>
      <c r="AM11" s="653"/>
      <c r="AN11" s="653"/>
      <c r="AO11" s="654"/>
      <c r="AP11" s="644" t="s">
        <v>250</v>
      </c>
      <c r="AQ11" s="645"/>
      <c r="AR11" s="645"/>
      <c r="AS11" s="645"/>
      <c r="AT11" s="645"/>
      <c r="AU11" s="645"/>
      <c r="AV11" s="645"/>
      <c r="AW11" s="645"/>
      <c r="AX11" s="645"/>
      <c r="AY11" s="645"/>
      <c r="AZ11" s="645"/>
      <c r="BA11" s="645"/>
      <c r="BB11" s="645"/>
      <c r="BC11" s="645"/>
      <c r="BD11" s="645"/>
      <c r="BE11" s="645"/>
      <c r="BF11" s="646"/>
      <c r="BG11" s="647">
        <v>8295</v>
      </c>
      <c r="BH11" s="648"/>
      <c r="BI11" s="648"/>
      <c r="BJ11" s="648"/>
      <c r="BK11" s="648"/>
      <c r="BL11" s="648"/>
      <c r="BM11" s="648"/>
      <c r="BN11" s="649"/>
      <c r="BO11" s="650">
        <v>1.9</v>
      </c>
      <c r="BP11" s="650"/>
      <c r="BQ11" s="650"/>
      <c r="BR11" s="650"/>
      <c r="BS11" s="656">
        <v>1825</v>
      </c>
      <c r="BT11" s="648"/>
      <c r="BU11" s="648"/>
      <c r="BV11" s="648"/>
      <c r="BW11" s="648"/>
      <c r="BX11" s="648"/>
      <c r="BY11" s="648"/>
      <c r="BZ11" s="648"/>
      <c r="CA11" s="648"/>
      <c r="CB11" s="657"/>
      <c r="CD11" s="662" t="s">
        <v>251</v>
      </c>
      <c r="CE11" s="663"/>
      <c r="CF11" s="663"/>
      <c r="CG11" s="663"/>
      <c r="CH11" s="663"/>
      <c r="CI11" s="663"/>
      <c r="CJ11" s="663"/>
      <c r="CK11" s="663"/>
      <c r="CL11" s="663"/>
      <c r="CM11" s="663"/>
      <c r="CN11" s="663"/>
      <c r="CO11" s="663"/>
      <c r="CP11" s="663"/>
      <c r="CQ11" s="664"/>
      <c r="CR11" s="647">
        <v>301702</v>
      </c>
      <c r="CS11" s="648"/>
      <c r="CT11" s="648"/>
      <c r="CU11" s="648"/>
      <c r="CV11" s="648"/>
      <c r="CW11" s="648"/>
      <c r="CX11" s="648"/>
      <c r="CY11" s="649"/>
      <c r="CZ11" s="650">
        <v>4.8</v>
      </c>
      <c r="DA11" s="650"/>
      <c r="DB11" s="650"/>
      <c r="DC11" s="650"/>
      <c r="DD11" s="656">
        <v>78650</v>
      </c>
      <c r="DE11" s="648"/>
      <c r="DF11" s="648"/>
      <c r="DG11" s="648"/>
      <c r="DH11" s="648"/>
      <c r="DI11" s="648"/>
      <c r="DJ11" s="648"/>
      <c r="DK11" s="648"/>
      <c r="DL11" s="648"/>
      <c r="DM11" s="648"/>
      <c r="DN11" s="648"/>
      <c r="DO11" s="648"/>
      <c r="DP11" s="649"/>
      <c r="DQ11" s="656">
        <v>166096</v>
      </c>
      <c r="DR11" s="648"/>
      <c r="DS11" s="648"/>
      <c r="DT11" s="648"/>
      <c r="DU11" s="648"/>
      <c r="DV11" s="648"/>
      <c r="DW11" s="648"/>
      <c r="DX11" s="648"/>
      <c r="DY11" s="648"/>
      <c r="DZ11" s="648"/>
      <c r="EA11" s="648"/>
      <c r="EB11" s="648"/>
      <c r="EC11" s="657"/>
    </row>
    <row r="12" spans="2:143" ht="11.25" customHeight="1" x14ac:dyDescent="0.15">
      <c r="B12" s="644" t="s">
        <v>252</v>
      </c>
      <c r="C12" s="645"/>
      <c r="D12" s="645"/>
      <c r="E12" s="645"/>
      <c r="F12" s="645"/>
      <c r="G12" s="645"/>
      <c r="H12" s="645"/>
      <c r="I12" s="645"/>
      <c r="J12" s="645"/>
      <c r="K12" s="645"/>
      <c r="L12" s="645"/>
      <c r="M12" s="645"/>
      <c r="N12" s="645"/>
      <c r="O12" s="645"/>
      <c r="P12" s="645"/>
      <c r="Q12" s="646"/>
      <c r="R12" s="647" t="s">
        <v>129</v>
      </c>
      <c r="S12" s="648"/>
      <c r="T12" s="648"/>
      <c r="U12" s="648"/>
      <c r="V12" s="648"/>
      <c r="W12" s="648"/>
      <c r="X12" s="648"/>
      <c r="Y12" s="649"/>
      <c r="Z12" s="650" t="s">
        <v>129</v>
      </c>
      <c r="AA12" s="650"/>
      <c r="AB12" s="650"/>
      <c r="AC12" s="650"/>
      <c r="AD12" s="651" t="s">
        <v>129</v>
      </c>
      <c r="AE12" s="651"/>
      <c r="AF12" s="651"/>
      <c r="AG12" s="651"/>
      <c r="AH12" s="651"/>
      <c r="AI12" s="651"/>
      <c r="AJ12" s="651"/>
      <c r="AK12" s="651"/>
      <c r="AL12" s="652" t="s">
        <v>129</v>
      </c>
      <c r="AM12" s="653"/>
      <c r="AN12" s="653"/>
      <c r="AO12" s="654"/>
      <c r="AP12" s="644" t="s">
        <v>253</v>
      </c>
      <c r="AQ12" s="645"/>
      <c r="AR12" s="645"/>
      <c r="AS12" s="645"/>
      <c r="AT12" s="645"/>
      <c r="AU12" s="645"/>
      <c r="AV12" s="645"/>
      <c r="AW12" s="645"/>
      <c r="AX12" s="645"/>
      <c r="AY12" s="645"/>
      <c r="AZ12" s="645"/>
      <c r="BA12" s="645"/>
      <c r="BB12" s="645"/>
      <c r="BC12" s="645"/>
      <c r="BD12" s="645"/>
      <c r="BE12" s="645"/>
      <c r="BF12" s="646"/>
      <c r="BG12" s="647">
        <v>151984</v>
      </c>
      <c r="BH12" s="648"/>
      <c r="BI12" s="648"/>
      <c r="BJ12" s="648"/>
      <c r="BK12" s="648"/>
      <c r="BL12" s="648"/>
      <c r="BM12" s="648"/>
      <c r="BN12" s="649"/>
      <c r="BO12" s="650">
        <v>34.1</v>
      </c>
      <c r="BP12" s="650"/>
      <c r="BQ12" s="650"/>
      <c r="BR12" s="650"/>
      <c r="BS12" s="656" t="s">
        <v>129</v>
      </c>
      <c r="BT12" s="648"/>
      <c r="BU12" s="648"/>
      <c r="BV12" s="648"/>
      <c r="BW12" s="648"/>
      <c r="BX12" s="648"/>
      <c r="BY12" s="648"/>
      <c r="BZ12" s="648"/>
      <c r="CA12" s="648"/>
      <c r="CB12" s="657"/>
      <c r="CD12" s="662" t="s">
        <v>254</v>
      </c>
      <c r="CE12" s="663"/>
      <c r="CF12" s="663"/>
      <c r="CG12" s="663"/>
      <c r="CH12" s="663"/>
      <c r="CI12" s="663"/>
      <c r="CJ12" s="663"/>
      <c r="CK12" s="663"/>
      <c r="CL12" s="663"/>
      <c r="CM12" s="663"/>
      <c r="CN12" s="663"/>
      <c r="CO12" s="663"/>
      <c r="CP12" s="663"/>
      <c r="CQ12" s="664"/>
      <c r="CR12" s="647">
        <v>185241</v>
      </c>
      <c r="CS12" s="648"/>
      <c r="CT12" s="648"/>
      <c r="CU12" s="648"/>
      <c r="CV12" s="648"/>
      <c r="CW12" s="648"/>
      <c r="CX12" s="648"/>
      <c r="CY12" s="649"/>
      <c r="CZ12" s="650">
        <v>2.9</v>
      </c>
      <c r="DA12" s="650"/>
      <c r="DB12" s="650"/>
      <c r="DC12" s="650"/>
      <c r="DD12" s="656">
        <v>2543</v>
      </c>
      <c r="DE12" s="648"/>
      <c r="DF12" s="648"/>
      <c r="DG12" s="648"/>
      <c r="DH12" s="648"/>
      <c r="DI12" s="648"/>
      <c r="DJ12" s="648"/>
      <c r="DK12" s="648"/>
      <c r="DL12" s="648"/>
      <c r="DM12" s="648"/>
      <c r="DN12" s="648"/>
      <c r="DO12" s="648"/>
      <c r="DP12" s="649"/>
      <c r="DQ12" s="656">
        <v>172299</v>
      </c>
      <c r="DR12" s="648"/>
      <c r="DS12" s="648"/>
      <c r="DT12" s="648"/>
      <c r="DU12" s="648"/>
      <c r="DV12" s="648"/>
      <c r="DW12" s="648"/>
      <c r="DX12" s="648"/>
      <c r="DY12" s="648"/>
      <c r="DZ12" s="648"/>
      <c r="EA12" s="648"/>
      <c r="EB12" s="648"/>
      <c r="EC12" s="657"/>
    </row>
    <row r="13" spans="2:143" ht="11.25" customHeight="1" x14ac:dyDescent="0.15">
      <c r="B13" s="644" t="s">
        <v>255</v>
      </c>
      <c r="C13" s="645"/>
      <c r="D13" s="645"/>
      <c r="E13" s="645"/>
      <c r="F13" s="645"/>
      <c r="G13" s="645"/>
      <c r="H13" s="645"/>
      <c r="I13" s="645"/>
      <c r="J13" s="645"/>
      <c r="K13" s="645"/>
      <c r="L13" s="645"/>
      <c r="M13" s="645"/>
      <c r="N13" s="645"/>
      <c r="O13" s="645"/>
      <c r="P13" s="645"/>
      <c r="Q13" s="646"/>
      <c r="R13" s="647" t="s">
        <v>246</v>
      </c>
      <c r="S13" s="648"/>
      <c r="T13" s="648"/>
      <c r="U13" s="648"/>
      <c r="V13" s="648"/>
      <c r="W13" s="648"/>
      <c r="X13" s="648"/>
      <c r="Y13" s="649"/>
      <c r="Z13" s="650" t="s">
        <v>246</v>
      </c>
      <c r="AA13" s="650"/>
      <c r="AB13" s="650"/>
      <c r="AC13" s="650"/>
      <c r="AD13" s="651" t="s">
        <v>129</v>
      </c>
      <c r="AE13" s="651"/>
      <c r="AF13" s="651"/>
      <c r="AG13" s="651"/>
      <c r="AH13" s="651"/>
      <c r="AI13" s="651"/>
      <c r="AJ13" s="651"/>
      <c r="AK13" s="651"/>
      <c r="AL13" s="652" t="s">
        <v>129</v>
      </c>
      <c r="AM13" s="653"/>
      <c r="AN13" s="653"/>
      <c r="AO13" s="654"/>
      <c r="AP13" s="644" t="s">
        <v>256</v>
      </c>
      <c r="AQ13" s="645"/>
      <c r="AR13" s="645"/>
      <c r="AS13" s="645"/>
      <c r="AT13" s="645"/>
      <c r="AU13" s="645"/>
      <c r="AV13" s="645"/>
      <c r="AW13" s="645"/>
      <c r="AX13" s="645"/>
      <c r="AY13" s="645"/>
      <c r="AZ13" s="645"/>
      <c r="BA13" s="645"/>
      <c r="BB13" s="645"/>
      <c r="BC13" s="645"/>
      <c r="BD13" s="645"/>
      <c r="BE13" s="645"/>
      <c r="BF13" s="646"/>
      <c r="BG13" s="647">
        <v>151873</v>
      </c>
      <c r="BH13" s="648"/>
      <c r="BI13" s="648"/>
      <c r="BJ13" s="648"/>
      <c r="BK13" s="648"/>
      <c r="BL13" s="648"/>
      <c r="BM13" s="648"/>
      <c r="BN13" s="649"/>
      <c r="BO13" s="650">
        <v>34.1</v>
      </c>
      <c r="BP13" s="650"/>
      <c r="BQ13" s="650"/>
      <c r="BR13" s="650"/>
      <c r="BS13" s="656" t="s">
        <v>129</v>
      </c>
      <c r="BT13" s="648"/>
      <c r="BU13" s="648"/>
      <c r="BV13" s="648"/>
      <c r="BW13" s="648"/>
      <c r="BX13" s="648"/>
      <c r="BY13" s="648"/>
      <c r="BZ13" s="648"/>
      <c r="CA13" s="648"/>
      <c r="CB13" s="657"/>
      <c r="CD13" s="662" t="s">
        <v>257</v>
      </c>
      <c r="CE13" s="663"/>
      <c r="CF13" s="663"/>
      <c r="CG13" s="663"/>
      <c r="CH13" s="663"/>
      <c r="CI13" s="663"/>
      <c r="CJ13" s="663"/>
      <c r="CK13" s="663"/>
      <c r="CL13" s="663"/>
      <c r="CM13" s="663"/>
      <c r="CN13" s="663"/>
      <c r="CO13" s="663"/>
      <c r="CP13" s="663"/>
      <c r="CQ13" s="664"/>
      <c r="CR13" s="647">
        <v>417434</v>
      </c>
      <c r="CS13" s="648"/>
      <c r="CT13" s="648"/>
      <c r="CU13" s="648"/>
      <c r="CV13" s="648"/>
      <c r="CW13" s="648"/>
      <c r="CX13" s="648"/>
      <c r="CY13" s="649"/>
      <c r="CZ13" s="650">
        <v>6.6</v>
      </c>
      <c r="DA13" s="650"/>
      <c r="DB13" s="650"/>
      <c r="DC13" s="650"/>
      <c r="DD13" s="656">
        <v>158220</v>
      </c>
      <c r="DE13" s="648"/>
      <c r="DF13" s="648"/>
      <c r="DG13" s="648"/>
      <c r="DH13" s="648"/>
      <c r="DI13" s="648"/>
      <c r="DJ13" s="648"/>
      <c r="DK13" s="648"/>
      <c r="DL13" s="648"/>
      <c r="DM13" s="648"/>
      <c r="DN13" s="648"/>
      <c r="DO13" s="648"/>
      <c r="DP13" s="649"/>
      <c r="DQ13" s="656">
        <v>283502</v>
      </c>
      <c r="DR13" s="648"/>
      <c r="DS13" s="648"/>
      <c r="DT13" s="648"/>
      <c r="DU13" s="648"/>
      <c r="DV13" s="648"/>
      <c r="DW13" s="648"/>
      <c r="DX13" s="648"/>
      <c r="DY13" s="648"/>
      <c r="DZ13" s="648"/>
      <c r="EA13" s="648"/>
      <c r="EB13" s="648"/>
      <c r="EC13" s="657"/>
    </row>
    <row r="14" spans="2:143" ht="11.25" customHeight="1" x14ac:dyDescent="0.15">
      <c r="B14" s="644" t="s">
        <v>258</v>
      </c>
      <c r="C14" s="645"/>
      <c r="D14" s="645"/>
      <c r="E14" s="645"/>
      <c r="F14" s="645"/>
      <c r="G14" s="645"/>
      <c r="H14" s="645"/>
      <c r="I14" s="645"/>
      <c r="J14" s="645"/>
      <c r="K14" s="645"/>
      <c r="L14" s="645"/>
      <c r="M14" s="645"/>
      <c r="N14" s="645"/>
      <c r="O14" s="645"/>
      <c r="P14" s="645"/>
      <c r="Q14" s="646"/>
      <c r="R14" s="647" t="s">
        <v>129</v>
      </c>
      <c r="S14" s="648"/>
      <c r="T14" s="648"/>
      <c r="U14" s="648"/>
      <c r="V14" s="648"/>
      <c r="W14" s="648"/>
      <c r="X14" s="648"/>
      <c r="Y14" s="649"/>
      <c r="Z14" s="650" t="s">
        <v>129</v>
      </c>
      <c r="AA14" s="650"/>
      <c r="AB14" s="650"/>
      <c r="AC14" s="650"/>
      <c r="AD14" s="651" t="s">
        <v>129</v>
      </c>
      <c r="AE14" s="651"/>
      <c r="AF14" s="651"/>
      <c r="AG14" s="651"/>
      <c r="AH14" s="651"/>
      <c r="AI14" s="651"/>
      <c r="AJ14" s="651"/>
      <c r="AK14" s="651"/>
      <c r="AL14" s="652" t="s">
        <v>129</v>
      </c>
      <c r="AM14" s="653"/>
      <c r="AN14" s="653"/>
      <c r="AO14" s="654"/>
      <c r="AP14" s="644" t="s">
        <v>259</v>
      </c>
      <c r="AQ14" s="645"/>
      <c r="AR14" s="645"/>
      <c r="AS14" s="645"/>
      <c r="AT14" s="645"/>
      <c r="AU14" s="645"/>
      <c r="AV14" s="645"/>
      <c r="AW14" s="645"/>
      <c r="AX14" s="645"/>
      <c r="AY14" s="645"/>
      <c r="AZ14" s="645"/>
      <c r="BA14" s="645"/>
      <c r="BB14" s="645"/>
      <c r="BC14" s="645"/>
      <c r="BD14" s="645"/>
      <c r="BE14" s="645"/>
      <c r="BF14" s="646"/>
      <c r="BG14" s="647">
        <v>14450</v>
      </c>
      <c r="BH14" s="648"/>
      <c r="BI14" s="648"/>
      <c r="BJ14" s="648"/>
      <c r="BK14" s="648"/>
      <c r="BL14" s="648"/>
      <c r="BM14" s="648"/>
      <c r="BN14" s="649"/>
      <c r="BO14" s="650">
        <v>3.2</v>
      </c>
      <c r="BP14" s="650"/>
      <c r="BQ14" s="650"/>
      <c r="BR14" s="650"/>
      <c r="BS14" s="656" t="s">
        <v>129</v>
      </c>
      <c r="BT14" s="648"/>
      <c r="BU14" s="648"/>
      <c r="BV14" s="648"/>
      <c r="BW14" s="648"/>
      <c r="BX14" s="648"/>
      <c r="BY14" s="648"/>
      <c r="BZ14" s="648"/>
      <c r="CA14" s="648"/>
      <c r="CB14" s="657"/>
      <c r="CD14" s="662" t="s">
        <v>260</v>
      </c>
      <c r="CE14" s="663"/>
      <c r="CF14" s="663"/>
      <c r="CG14" s="663"/>
      <c r="CH14" s="663"/>
      <c r="CI14" s="663"/>
      <c r="CJ14" s="663"/>
      <c r="CK14" s="663"/>
      <c r="CL14" s="663"/>
      <c r="CM14" s="663"/>
      <c r="CN14" s="663"/>
      <c r="CO14" s="663"/>
      <c r="CP14" s="663"/>
      <c r="CQ14" s="664"/>
      <c r="CR14" s="647">
        <v>183183</v>
      </c>
      <c r="CS14" s="648"/>
      <c r="CT14" s="648"/>
      <c r="CU14" s="648"/>
      <c r="CV14" s="648"/>
      <c r="CW14" s="648"/>
      <c r="CX14" s="648"/>
      <c r="CY14" s="649"/>
      <c r="CZ14" s="650">
        <v>2.9</v>
      </c>
      <c r="DA14" s="650"/>
      <c r="DB14" s="650"/>
      <c r="DC14" s="650"/>
      <c r="DD14" s="656" t="s">
        <v>129</v>
      </c>
      <c r="DE14" s="648"/>
      <c r="DF14" s="648"/>
      <c r="DG14" s="648"/>
      <c r="DH14" s="648"/>
      <c r="DI14" s="648"/>
      <c r="DJ14" s="648"/>
      <c r="DK14" s="648"/>
      <c r="DL14" s="648"/>
      <c r="DM14" s="648"/>
      <c r="DN14" s="648"/>
      <c r="DO14" s="648"/>
      <c r="DP14" s="649"/>
      <c r="DQ14" s="656">
        <v>183183</v>
      </c>
      <c r="DR14" s="648"/>
      <c r="DS14" s="648"/>
      <c r="DT14" s="648"/>
      <c r="DU14" s="648"/>
      <c r="DV14" s="648"/>
      <c r="DW14" s="648"/>
      <c r="DX14" s="648"/>
      <c r="DY14" s="648"/>
      <c r="DZ14" s="648"/>
      <c r="EA14" s="648"/>
      <c r="EB14" s="648"/>
      <c r="EC14" s="657"/>
    </row>
    <row r="15" spans="2:143" ht="11.25" customHeight="1" x14ac:dyDescent="0.15">
      <c r="B15" s="644" t="s">
        <v>261</v>
      </c>
      <c r="C15" s="645"/>
      <c r="D15" s="645"/>
      <c r="E15" s="645"/>
      <c r="F15" s="645"/>
      <c r="G15" s="645"/>
      <c r="H15" s="645"/>
      <c r="I15" s="645"/>
      <c r="J15" s="645"/>
      <c r="K15" s="645"/>
      <c r="L15" s="645"/>
      <c r="M15" s="645"/>
      <c r="N15" s="645"/>
      <c r="O15" s="645"/>
      <c r="P15" s="645"/>
      <c r="Q15" s="646"/>
      <c r="R15" s="647" t="s">
        <v>129</v>
      </c>
      <c r="S15" s="648"/>
      <c r="T15" s="648"/>
      <c r="U15" s="648"/>
      <c r="V15" s="648"/>
      <c r="W15" s="648"/>
      <c r="X15" s="648"/>
      <c r="Y15" s="649"/>
      <c r="Z15" s="650" t="s">
        <v>129</v>
      </c>
      <c r="AA15" s="650"/>
      <c r="AB15" s="650"/>
      <c r="AC15" s="650"/>
      <c r="AD15" s="651" t="s">
        <v>129</v>
      </c>
      <c r="AE15" s="651"/>
      <c r="AF15" s="651"/>
      <c r="AG15" s="651"/>
      <c r="AH15" s="651"/>
      <c r="AI15" s="651"/>
      <c r="AJ15" s="651"/>
      <c r="AK15" s="651"/>
      <c r="AL15" s="652" t="s">
        <v>129</v>
      </c>
      <c r="AM15" s="653"/>
      <c r="AN15" s="653"/>
      <c r="AO15" s="654"/>
      <c r="AP15" s="644" t="s">
        <v>262</v>
      </c>
      <c r="AQ15" s="645"/>
      <c r="AR15" s="645"/>
      <c r="AS15" s="645"/>
      <c r="AT15" s="645"/>
      <c r="AU15" s="645"/>
      <c r="AV15" s="645"/>
      <c r="AW15" s="645"/>
      <c r="AX15" s="645"/>
      <c r="AY15" s="645"/>
      <c r="AZ15" s="645"/>
      <c r="BA15" s="645"/>
      <c r="BB15" s="645"/>
      <c r="BC15" s="645"/>
      <c r="BD15" s="645"/>
      <c r="BE15" s="645"/>
      <c r="BF15" s="646"/>
      <c r="BG15" s="647">
        <v>48111</v>
      </c>
      <c r="BH15" s="648"/>
      <c r="BI15" s="648"/>
      <c r="BJ15" s="648"/>
      <c r="BK15" s="648"/>
      <c r="BL15" s="648"/>
      <c r="BM15" s="648"/>
      <c r="BN15" s="649"/>
      <c r="BO15" s="650">
        <v>10.8</v>
      </c>
      <c r="BP15" s="650"/>
      <c r="BQ15" s="650"/>
      <c r="BR15" s="650"/>
      <c r="BS15" s="656" t="s">
        <v>246</v>
      </c>
      <c r="BT15" s="648"/>
      <c r="BU15" s="648"/>
      <c r="BV15" s="648"/>
      <c r="BW15" s="648"/>
      <c r="BX15" s="648"/>
      <c r="BY15" s="648"/>
      <c r="BZ15" s="648"/>
      <c r="CA15" s="648"/>
      <c r="CB15" s="657"/>
      <c r="CD15" s="662" t="s">
        <v>263</v>
      </c>
      <c r="CE15" s="663"/>
      <c r="CF15" s="663"/>
      <c r="CG15" s="663"/>
      <c r="CH15" s="663"/>
      <c r="CI15" s="663"/>
      <c r="CJ15" s="663"/>
      <c r="CK15" s="663"/>
      <c r="CL15" s="663"/>
      <c r="CM15" s="663"/>
      <c r="CN15" s="663"/>
      <c r="CO15" s="663"/>
      <c r="CP15" s="663"/>
      <c r="CQ15" s="664"/>
      <c r="CR15" s="647">
        <v>1249369</v>
      </c>
      <c r="CS15" s="648"/>
      <c r="CT15" s="648"/>
      <c r="CU15" s="648"/>
      <c r="CV15" s="648"/>
      <c r="CW15" s="648"/>
      <c r="CX15" s="648"/>
      <c r="CY15" s="649"/>
      <c r="CZ15" s="650">
        <v>19.8</v>
      </c>
      <c r="DA15" s="650"/>
      <c r="DB15" s="650"/>
      <c r="DC15" s="650"/>
      <c r="DD15" s="656">
        <v>569287</v>
      </c>
      <c r="DE15" s="648"/>
      <c r="DF15" s="648"/>
      <c r="DG15" s="648"/>
      <c r="DH15" s="648"/>
      <c r="DI15" s="648"/>
      <c r="DJ15" s="648"/>
      <c r="DK15" s="648"/>
      <c r="DL15" s="648"/>
      <c r="DM15" s="648"/>
      <c r="DN15" s="648"/>
      <c r="DO15" s="648"/>
      <c r="DP15" s="649"/>
      <c r="DQ15" s="656">
        <v>672703</v>
      </c>
      <c r="DR15" s="648"/>
      <c r="DS15" s="648"/>
      <c r="DT15" s="648"/>
      <c r="DU15" s="648"/>
      <c r="DV15" s="648"/>
      <c r="DW15" s="648"/>
      <c r="DX15" s="648"/>
      <c r="DY15" s="648"/>
      <c r="DZ15" s="648"/>
      <c r="EA15" s="648"/>
      <c r="EB15" s="648"/>
      <c r="EC15" s="657"/>
    </row>
    <row r="16" spans="2:143" ht="11.25" customHeight="1" x14ac:dyDescent="0.15">
      <c r="B16" s="644" t="s">
        <v>264</v>
      </c>
      <c r="C16" s="645"/>
      <c r="D16" s="645"/>
      <c r="E16" s="645"/>
      <c r="F16" s="645"/>
      <c r="G16" s="645"/>
      <c r="H16" s="645"/>
      <c r="I16" s="645"/>
      <c r="J16" s="645"/>
      <c r="K16" s="645"/>
      <c r="L16" s="645"/>
      <c r="M16" s="645"/>
      <c r="N16" s="645"/>
      <c r="O16" s="645"/>
      <c r="P16" s="645"/>
      <c r="Q16" s="646"/>
      <c r="R16" s="647">
        <v>3508</v>
      </c>
      <c r="S16" s="648"/>
      <c r="T16" s="648"/>
      <c r="U16" s="648"/>
      <c r="V16" s="648"/>
      <c r="W16" s="648"/>
      <c r="X16" s="648"/>
      <c r="Y16" s="649"/>
      <c r="Z16" s="650">
        <v>0.1</v>
      </c>
      <c r="AA16" s="650"/>
      <c r="AB16" s="650"/>
      <c r="AC16" s="650"/>
      <c r="AD16" s="651">
        <v>3508</v>
      </c>
      <c r="AE16" s="651"/>
      <c r="AF16" s="651"/>
      <c r="AG16" s="651"/>
      <c r="AH16" s="651"/>
      <c r="AI16" s="651"/>
      <c r="AJ16" s="651"/>
      <c r="AK16" s="651"/>
      <c r="AL16" s="652">
        <v>0.1</v>
      </c>
      <c r="AM16" s="653"/>
      <c r="AN16" s="653"/>
      <c r="AO16" s="654"/>
      <c r="AP16" s="644" t="s">
        <v>265</v>
      </c>
      <c r="AQ16" s="645"/>
      <c r="AR16" s="645"/>
      <c r="AS16" s="645"/>
      <c r="AT16" s="645"/>
      <c r="AU16" s="645"/>
      <c r="AV16" s="645"/>
      <c r="AW16" s="645"/>
      <c r="AX16" s="645"/>
      <c r="AY16" s="645"/>
      <c r="AZ16" s="645"/>
      <c r="BA16" s="645"/>
      <c r="BB16" s="645"/>
      <c r="BC16" s="645"/>
      <c r="BD16" s="645"/>
      <c r="BE16" s="645"/>
      <c r="BF16" s="646"/>
      <c r="BG16" s="647" t="s">
        <v>246</v>
      </c>
      <c r="BH16" s="648"/>
      <c r="BI16" s="648"/>
      <c r="BJ16" s="648"/>
      <c r="BK16" s="648"/>
      <c r="BL16" s="648"/>
      <c r="BM16" s="648"/>
      <c r="BN16" s="649"/>
      <c r="BO16" s="650" t="s">
        <v>129</v>
      </c>
      <c r="BP16" s="650"/>
      <c r="BQ16" s="650"/>
      <c r="BR16" s="650"/>
      <c r="BS16" s="656" t="s">
        <v>129</v>
      </c>
      <c r="BT16" s="648"/>
      <c r="BU16" s="648"/>
      <c r="BV16" s="648"/>
      <c r="BW16" s="648"/>
      <c r="BX16" s="648"/>
      <c r="BY16" s="648"/>
      <c r="BZ16" s="648"/>
      <c r="CA16" s="648"/>
      <c r="CB16" s="657"/>
      <c r="CD16" s="662" t="s">
        <v>266</v>
      </c>
      <c r="CE16" s="663"/>
      <c r="CF16" s="663"/>
      <c r="CG16" s="663"/>
      <c r="CH16" s="663"/>
      <c r="CI16" s="663"/>
      <c r="CJ16" s="663"/>
      <c r="CK16" s="663"/>
      <c r="CL16" s="663"/>
      <c r="CM16" s="663"/>
      <c r="CN16" s="663"/>
      <c r="CO16" s="663"/>
      <c r="CP16" s="663"/>
      <c r="CQ16" s="664"/>
      <c r="CR16" s="647" t="s">
        <v>246</v>
      </c>
      <c r="CS16" s="648"/>
      <c r="CT16" s="648"/>
      <c r="CU16" s="648"/>
      <c r="CV16" s="648"/>
      <c r="CW16" s="648"/>
      <c r="CX16" s="648"/>
      <c r="CY16" s="649"/>
      <c r="CZ16" s="650" t="s">
        <v>246</v>
      </c>
      <c r="DA16" s="650"/>
      <c r="DB16" s="650"/>
      <c r="DC16" s="650"/>
      <c r="DD16" s="656" t="s">
        <v>129</v>
      </c>
      <c r="DE16" s="648"/>
      <c r="DF16" s="648"/>
      <c r="DG16" s="648"/>
      <c r="DH16" s="648"/>
      <c r="DI16" s="648"/>
      <c r="DJ16" s="648"/>
      <c r="DK16" s="648"/>
      <c r="DL16" s="648"/>
      <c r="DM16" s="648"/>
      <c r="DN16" s="648"/>
      <c r="DO16" s="648"/>
      <c r="DP16" s="649"/>
      <c r="DQ16" s="656" t="s">
        <v>129</v>
      </c>
      <c r="DR16" s="648"/>
      <c r="DS16" s="648"/>
      <c r="DT16" s="648"/>
      <c r="DU16" s="648"/>
      <c r="DV16" s="648"/>
      <c r="DW16" s="648"/>
      <c r="DX16" s="648"/>
      <c r="DY16" s="648"/>
      <c r="DZ16" s="648"/>
      <c r="EA16" s="648"/>
      <c r="EB16" s="648"/>
      <c r="EC16" s="657"/>
    </row>
    <row r="17" spans="2:133" ht="11.25" customHeight="1" x14ac:dyDescent="0.15">
      <c r="B17" s="644" t="s">
        <v>267</v>
      </c>
      <c r="C17" s="645"/>
      <c r="D17" s="645"/>
      <c r="E17" s="645"/>
      <c r="F17" s="645"/>
      <c r="G17" s="645"/>
      <c r="H17" s="645"/>
      <c r="I17" s="645"/>
      <c r="J17" s="645"/>
      <c r="K17" s="645"/>
      <c r="L17" s="645"/>
      <c r="M17" s="645"/>
      <c r="N17" s="645"/>
      <c r="O17" s="645"/>
      <c r="P17" s="645"/>
      <c r="Q17" s="646"/>
      <c r="R17" s="647">
        <v>932</v>
      </c>
      <c r="S17" s="648"/>
      <c r="T17" s="648"/>
      <c r="U17" s="648"/>
      <c r="V17" s="648"/>
      <c r="W17" s="648"/>
      <c r="X17" s="648"/>
      <c r="Y17" s="649"/>
      <c r="Z17" s="650">
        <v>0</v>
      </c>
      <c r="AA17" s="650"/>
      <c r="AB17" s="650"/>
      <c r="AC17" s="650"/>
      <c r="AD17" s="651">
        <v>932</v>
      </c>
      <c r="AE17" s="651"/>
      <c r="AF17" s="651"/>
      <c r="AG17" s="651"/>
      <c r="AH17" s="651"/>
      <c r="AI17" s="651"/>
      <c r="AJ17" s="651"/>
      <c r="AK17" s="651"/>
      <c r="AL17" s="652">
        <v>0</v>
      </c>
      <c r="AM17" s="653"/>
      <c r="AN17" s="653"/>
      <c r="AO17" s="654"/>
      <c r="AP17" s="644" t="s">
        <v>268</v>
      </c>
      <c r="AQ17" s="645"/>
      <c r="AR17" s="645"/>
      <c r="AS17" s="645"/>
      <c r="AT17" s="645"/>
      <c r="AU17" s="645"/>
      <c r="AV17" s="645"/>
      <c r="AW17" s="645"/>
      <c r="AX17" s="645"/>
      <c r="AY17" s="645"/>
      <c r="AZ17" s="645"/>
      <c r="BA17" s="645"/>
      <c r="BB17" s="645"/>
      <c r="BC17" s="645"/>
      <c r="BD17" s="645"/>
      <c r="BE17" s="645"/>
      <c r="BF17" s="646"/>
      <c r="BG17" s="647" t="s">
        <v>129</v>
      </c>
      <c r="BH17" s="648"/>
      <c r="BI17" s="648"/>
      <c r="BJ17" s="648"/>
      <c r="BK17" s="648"/>
      <c r="BL17" s="648"/>
      <c r="BM17" s="648"/>
      <c r="BN17" s="649"/>
      <c r="BO17" s="650" t="s">
        <v>246</v>
      </c>
      <c r="BP17" s="650"/>
      <c r="BQ17" s="650"/>
      <c r="BR17" s="650"/>
      <c r="BS17" s="656" t="s">
        <v>129</v>
      </c>
      <c r="BT17" s="648"/>
      <c r="BU17" s="648"/>
      <c r="BV17" s="648"/>
      <c r="BW17" s="648"/>
      <c r="BX17" s="648"/>
      <c r="BY17" s="648"/>
      <c r="BZ17" s="648"/>
      <c r="CA17" s="648"/>
      <c r="CB17" s="657"/>
      <c r="CD17" s="662" t="s">
        <v>269</v>
      </c>
      <c r="CE17" s="663"/>
      <c r="CF17" s="663"/>
      <c r="CG17" s="663"/>
      <c r="CH17" s="663"/>
      <c r="CI17" s="663"/>
      <c r="CJ17" s="663"/>
      <c r="CK17" s="663"/>
      <c r="CL17" s="663"/>
      <c r="CM17" s="663"/>
      <c r="CN17" s="663"/>
      <c r="CO17" s="663"/>
      <c r="CP17" s="663"/>
      <c r="CQ17" s="664"/>
      <c r="CR17" s="647">
        <v>536303</v>
      </c>
      <c r="CS17" s="648"/>
      <c r="CT17" s="648"/>
      <c r="CU17" s="648"/>
      <c r="CV17" s="648"/>
      <c r="CW17" s="648"/>
      <c r="CX17" s="648"/>
      <c r="CY17" s="649"/>
      <c r="CZ17" s="650">
        <v>8.5</v>
      </c>
      <c r="DA17" s="650"/>
      <c r="DB17" s="650"/>
      <c r="DC17" s="650"/>
      <c r="DD17" s="656" t="s">
        <v>129</v>
      </c>
      <c r="DE17" s="648"/>
      <c r="DF17" s="648"/>
      <c r="DG17" s="648"/>
      <c r="DH17" s="648"/>
      <c r="DI17" s="648"/>
      <c r="DJ17" s="648"/>
      <c r="DK17" s="648"/>
      <c r="DL17" s="648"/>
      <c r="DM17" s="648"/>
      <c r="DN17" s="648"/>
      <c r="DO17" s="648"/>
      <c r="DP17" s="649"/>
      <c r="DQ17" s="656">
        <v>495039</v>
      </c>
      <c r="DR17" s="648"/>
      <c r="DS17" s="648"/>
      <c r="DT17" s="648"/>
      <c r="DU17" s="648"/>
      <c r="DV17" s="648"/>
      <c r="DW17" s="648"/>
      <c r="DX17" s="648"/>
      <c r="DY17" s="648"/>
      <c r="DZ17" s="648"/>
      <c r="EA17" s="648"/>
      <c r="EB17" s="648"/>
      <c r="EC17" s="657"/>
    </row>
    <row r="18" spans="2:133" ht="11.25" customHeight="1" x14ac:dyDescent="0.15">
      <c r="B18" s="644" t="s">
        <v>270</v>
      </c>
      <c r="C18" s="645"/>
      <c r="D18" s="645"/>
      <c r="E18" s="645"/>
      <c r="F18" s="645"/>
      <c r="G18" s="645"/>
      <c r="H18" s="645"/>
      <c r="I18" s="645"/>
      <c r="J18" s="645"/>
      <c r="K18" s="645"/>
      <c r="L18" s="645"/>
      <c r="M18" s="645"/>
      <c r="N18" s="645"/>
      <c r="O18" s="645"/>
      <c r="P18" s="645"/>
      <c r="Q18" s="646"/>
      <c r="R18" s="647">
        <v>2739</v>
      </c>
      <c r="S18" s="648"/>
      <c r="T18" s="648"/>
      <c r="U18" s="648"/>
      <c r="V18" s="648"/>
      <c r="W18" s="648"/>
      <c r="X18" s="648"/>
      <c r="Y18" s="649"/>
      <c r="Z18" s="650">
        <v>0</v>
      </c>
      <c r="AA18" s="650"/>
      <c r="AB18" s="650"/>
      <c r="AC18" s="650"/>
      <c r="AD18" s="651">
        <v>2739</v>
      </c>
      <c r="AE18" s="651"/>
      <c r="AF18" s="651"/>
      <c r="AG18" s="651"/>
      <c r="AH18" s="651"/>
      <c r="AI18" s="651"/>
      <c r="AJ18" s="651"/>
      <c r="AK18" s="651"/>
      <c r="AL18" s="652">
        <v>0.1</v>
      </c>
      <c r="AM18" s="653"/>
      <c r="AN18" s="653"/>
      <c r="AO18" s="654"/>
      <c r="AP18" s="644" t="s">
        <v>271</v>
      </c>
      <c r="AQ18" s="645"/>
      <c r="AR18" s="645"/>
      <c r="AS18" s="645"/>
      <c r="AT18" s="645"/>
      <c r="AU18" s="645"/>
      <c r="AV18" s="645"/>
      <c r="AW18" s="645"/>
      <c r="AX18" s="645"/>
      <c r="AY18" s="645"/>
      <c r="AZ18" s="645"/>
      <c r="BA18" s="645"/>
      <c r="BB18" s="645"/>
      <c r="BC18" s="645"/>
      <c r="BD18" s="645"/>
      <c r="BE18" s="645"/>
      <c r="BF18" s="646"/>
      <c r="BG18" s="647" t="s">
        <v>246</v>
      </c>
      <c r="BH18" s="648"/>
      <c r="BI18" s="648"/>
      <c r="BJ18" s="648"/>
      <c r="BK18" s="648"/>
      <c r="BL18" s="648"/>
      <c r="BM18" s="648"/>
      <c r="BN18" s="649"/>
      <c r="BO18" s="650" t="s">
        <v>246</v>
      </c>
      <c r="BP18" s="650"/>
      <c r="BQ18" s="650"/>
      <c r="BR18" s="650"/>
      <c r="BS18" s="656" t="s">
        <v>129</v>
      </c>
      <c r="BT18" s="648"/>
      <c r="BU18" s="648"/>
      <c r="BV18" s="648"/>
      <c r="BW18" s="648"/>
      <c r="BX18" s="648"/>
      <c r="BY18" s="648"/>
      <c r="BZ18" s="648"/>
      <c r="CA18" s="648"/>
      <c r="CB18" s="657"/>
      <c r="CD18" s="662" t="s">
        <v>272</v>
      </c>
      <c r="CE18" s="663"/>
      <c r="CF18" s="663"/>
      <c r="CG18" s="663"/>
      <c r="CH18" s="663"/>
      <c r="CI18" s="663"/>
      <c r="CJ18" s="663"/>
      <c r="CK18" s="663"/>
      <c r="CL18" s="663"/>
      <c r="CM18" s="663"/>
      <c r="CN18" s="663"/>
      <c r="CO18" s="663"/>
      <c r="CP18" s="663"/>
      <c r="CQ18" s="664"/>
      <c r="CR18" s="647" t="s">
        <v>129</v>
      </c>
      <c r="CS18" s="648"/>
      <c r="CT18" s="648"/>
      <c r="CU18" s="648"/>
      <c r="CV18" s="648"/>
      <c r="CW18" s="648"/>
      <c r="CX18" s="648"/>
      <c r="CY18" s="649"/>
      <c r="CZ18" s="650" t="s">
        <v>246</v>
      </c>
      <c r="DA18" s="650"/>
      <c r="DB18" s="650"/>
      <c r="DC18" s="650"/>
      <c r="DD18" s="656" t="s">
        <v>129</v>
      </c>
      <c r="DE18" s="648"/>
      <c r="DF18" s="648"/>
      <c r="DG18" s="648"/>
      <c r="DH18" s="648"/>
      <c r="DI18" s="648"/>
      <c r="DJ18" s="648"/>
      <c r="DK18" s="648"/>
      <c r="DL18" s="648"/>
      <c r="DM18" s="648"/>
      <c r="DN18" s="648"/>
      <c r="DO18" s="648"/>
      <c r="DP18" s="649"/>
      <c r="DQ18" s="656" t="s">
        <v>129</v>
      </c>
      <c r="DR18" s="648"/>
      <c r="DS18" s="648"/>
      <c r="DT18" s="648"/>
      <c r="DU18" s="648"/>
      <c r="DV18" s="648"/>
      <c r="DW18" s="648"/>
      <c r="DX18" s="648"/>
      <c r="DY18" s="648"/>
      <c r="DZ18" s="648"/>
      <c r="EA18" s="648"/>
      <c r="EB18" s="648"/>
      <c r="EC18" s="657"/>
    </row>
    <row r="19" spans="2:133" ht="11.25" customHeight="1" x14ac:dyDescent="0.15">
      <c r="B19" s="644" t="s">
        <v>273</v>
      </c>
      <c r="C19" s="645"/>
      <c r="D19" s="645"/>
      <c r="E19" s="645"/>
      <c r="F19" s="645"/>
      <c r="G19" s="645"/>
      <c r="H19" s="645"/>
      <c r="I19" s="645"/>
      <c r="J19" s="645"/>
      <c r="K19" s="645"/>
      <c r="L19" s="645"/>
      <c r="M19" s="645"/>
      <c r="N19" s="645"/>
      <c r="O19" s="645"/>
      <c r="P19" s="645"/>
      <c r="Q19" s="646"/>
      <c r="R19" s="647">
        <v>1094</v>
      </c>
      <c r="S19" s="648"/>
      <c r="T19" s="648"/>
      <c r="U19" s="648"/>
      <c r="V19" s="648"/>
      <c r="W19" s="648"/>
      <c r="X19" s="648"/>
      <c r="Y19" s="649"/>
      <c r="Z19" s="650">
        <v>0</v>
      </c>
      <c r="AA19" s="650"/>
      <c r="AB19" s="650"/>
      <c r="AC19" s="650"/>
      <c r="AD19" s="651">
        <v>1094</v>
      </c>
      <c r="AE19" s="651"/>
      <c r="AF19" s="651"/>
      <c r="AG19" s="651"/>
      <c r="AH19" s="651"/>
      <c r="AI19" s="651"/>
      <c r="AJ19" s="651"/>
      <c r="AK19" s="651"/>
      <c r="AL19" s="652">
        <v>0</v>
      </c>
      <c r="AM19" s="653"/>
      <c r="AN19" s="653"/>
      <c r="AO19" s="654"/>
      <c r="AP19" s="644" t="s">
        <v>274</v>
      </c>
      <c r="AQ19" s="645"/>
      <c r="AR19" s="645"/>
      <c r="AS19" s="645"/>
      <c r="AT19" s="645"/>
      <c r="AU19" s="645"/>
      <c r="AV19" s="645"/>
      <c r="AW19" s="645"/>
      <c r="AX19" s="645"/>
      <c r="AY19" s="645"/>
      <c r="AZ19" s="645"/>
      <c r="BA19" s="645"/>
      <c r="BB19" s="645"/>
      <c r="BC19" s="645"/>
      <c r="BD19" s="645"/>
      <c r="BE19" s="645"/>
      <c r="BF19" s="646"/>
      <c r="BG19" s="647" t="s">
        <v>129</v>
      </c>
      <c r="BH19" s="648"/>
      <c r="BI19" s="648"/>
      <c r="BJ19" s="648"/>
      <c r="BK19" s="648"/>
      <c r="BL19" s="648"/>
      <c r="BM19" s="648"/>
      <c r="BN19" s="649"/>
      <c r="BO19" s="650" t="s">
        <v>129</v>
      </c>
      <c r="BP19" s="650"/>
      <c r="BQ19" s="650"/>
      <c r="BR19" s="650"/>
      <c r="BS19" s="656" t="s">
        <v>129</v>
      </c>
      <c r="BT19" s="648"/>
      <c r="BU19" s="648"/>
      <c r="BV19" s="648"/>
      <c r="BW19" s="648"/>
      <c r="BX19" s="648"/>
      <c r="BY19" s="648"/>
      <c r="BZ19" s="648"/>
      <c r="CA19" s="648"/>
      <c r="CB19" s="657"/>
      <c r="CD19" s="662" t="s">
        <v>275</v>
      </c>
      <c r="CE19" s="663"/>
      <c r="CF19" s="663"/>
      <c r="CG19" s="663"/>
      <c r="CH19" s="663"/>
      <c r="CI19" s="663"/>
      <c r="CJ19" s="663"/>
      <c r="CK19" s="663"/>
      <c r="CL19" s="663"/>
      <c r="CM19" s="663"/>
      <c r="CN19" s="663"/>
      <c r="CO19" s="663"/>
      <c r="CP19" s="663"/>
      <c r="CQ19" s="664"/>
      <c r="CR19" s="647" t="s">
        <v>246</v>
      </c>
      <c r="CS19" s="648"/>
      <c r="CT19" s="648"/>
      <c r="CU19" s="648"/>
      <c r="CV19" s="648"/>
      <c r="CW19" s="648"/>
      <c r="CX19" s="648"/>
      <c r="CY19" s="649"/>
      <c r="CZ19" s="650" t="s">
        <v>246</v>
      </c>
      <c r="DA19" s="650"/>
      <c r="DB19" s="650"/>
      <c r="DC19" s="650"/>
      <c r="DD19" s="656" t="s">
        <v>246</v>
      </c>
      <c r="DE19" s="648"/>
      <c r="DF19" s="648"/>
      <c r="DG19" s="648"/>
      <c r="DH19" s="648"/>
      <c r="DI19" s="648"/>
      <c r="DJ19" s="648"/>
      <c r="DK19" s="648"/>
      <c r="DL19" s="648"/>
      <c r="DM19" s="648"/>
      <c r="DN19" s="648"/>
      <c r="DO19" s="648"/>
      <c r="DP19" s="649"/>
      <c r="DQ19" s="656" t="s">
        <v>246</v>
      </c>
      <c r="DR19" s="648"/>
      <c r="DS19" s="648"/>
      <c r="DT19" s="648"/>
      <c r="DU19" s="648"/>
      <c r="DV19" s="648"/>
      <c r="DW19" s="648"/>
      <c r="DX19" s="648"/>
      <c r="DY19" s="648"/>
      <c r="DZ19" s="648"/>
      <c r="EA19" s="648"/>
      <c r="EB19" s="648"/>
      <c r="EC19" s="657"/>
    </row>
    <row r="20" spans="2:133" ht="11.25" customHeight="1" x14ac:dyDescent="0.15">
      <c r="B20" s="644" t="s">
        <v>276</v>
      </c>
      <c r="C20" s="645"/>
      <c r="D20" s="645"/>
      <c r="E20" s="645"/>
      <c r="F20" s="645"/>
      <c r="G20" s="645"/>
      <c r="H20" s="645"/>
      <c r="I20" s="645"/>
      <c r="J20" s="645"/>
      <c r="K20" s="645"/>
      <c r="L20" s="645"/>
      <c r="M20" s="645"/>
      <c r="N20" s="645"/>
      <c r="O20" s="645"/>
      <c r="P20" s="645"/>
      <c r="Q20" s="646"/>
      <c r="R20" s="647">
        <v>1322</v>
      </c>
      <c r="S20" s="648"/>
      <c r="T20" s="648"/>
      <c r="U20" s="648"/>
      <c r="V20" s="648"/>
      <c r="W20" s="648"/>
      <c r="X20" s="648"/>
      <c r="Y20" s="649"/>
      <c r="Z20" s="650">
        <v>0</v>
      </c>
      <c r="AA20" s="650"/>
      <c r="AB20" s="650"/>
      <c r="AC20" s="650"/>
      <c r="AD20" s="651">
        <v>1322</v>
      </c>
      <c r="AE20" s="651"/>
      <c r="AF20" s="651"/>
      <c r="AG20" s="651"/>
      <c r="AH20" s="651"/>
      <c r="AI20" s="651"/>
      <c r="AJ20" s="651"/>
      <c r="AK20" s="651"/>
      <c r="AL20" s="652">
        <v>0</v>
      </c>
      <c r="AM20" s="653"/>
      <c r="AN20" s="653"/>
      <c r="AO20" s="654"/>
      <c r="AP20" s="644" t="s">
        <v>277</v>
      </c>
      <c r="AQ20" s="645"/>
      <c r="AR20" s="645"/>
      <c r="AS20" s="645"/>
      <c r="AT20" s="645"/>
      <c r="AU20" s="645"/>
      <c r="AV20" s="645"/>
      <c r="AW20" s="645"/>
      <c r="AX20" s="645"/>
      <c r="AY20" s="645"/>
      <c r="AZ20" s="645"/>
      <c r="BA20" s="645"/>
      <c r="BB20" s="645"/>
      <c r="BC20" s="645"/>
      <c r="BD20" s="645"/>
      <c r="BE20" s="645"/>
      <c r="BF20" s="646"/>
      <c r="BG20" s="647" t="s">
        <v>129</v>
      </c>
      <c r="BH20" s="648"/>
      <c r="BI20" s="648"/>
      <c r="BJ20" s="648"/>
      <c r="BK20" s="648"/>
      <c r="BL20" s="648"/>
      <c r="BM20" s="648"/>
      <c r="BN20" s="649"/>
      <c r="BO20" s="650" t="s">
        <v>129</v>
      </c>
      <c r="BP20" s="650"/>
      <c r="BQ20" s="650"/>
      <c r="BR20" s="650"/>
      <c r="BS20" s="656" t="s">
        <v>129</v>
      </c>
      <c r="BT20" s="648"/>
      <c r="BU20" s="648"/>
      <c r="BV20" s="648"/>
      <c r="BW20" s="648"/>
      <c r="BX20" s="648"/>
      <c r="BY20" s="648"/>
      <c r="BZ20" s="648"/>
      <c r="CA20" s="648"/>
      <c r="CB20" s="657"/>
      <c r="CD20" s="662" t="s">
        <v>278</v>
      </c>
      <c r="CE20" s="663"/>
      <c r="CF20" s="663"/>
      <c r="CG20" s="663"/>
      <c r="CH20" s="663"/>
      <c r="CI20" s="663"/>
      <c r="CJ20" s="663"/>
      <c r="CK20" s="663"/>
      <c r="CL20" s="663"/>
      <c r="CM20" s="663"/>
      <c r="CN20" s="663"/>
      <c r="CO20" s="663"/>
      <c r="CP20" s="663"/>
      <c r="CQ20" s="664"/>
      <c r="CR20" s="647">
        <v>6304252</v>
      </c>
      <c r="CS20" s="648"/>
      <c r="CT20" s="648"/>
      <c r="CU20" s="648"/>
      <c r="CV20" s="648"/>
      <c r="CW20" s="648"/>
      <c r="CX20" s="648"/>
      <c r="CY20" s="649"/>
      <c r="CZ20" s="650">
        <v>100</v>
      </c>
      <c r="DA20" s="650"/>
      <c r="DB20" s="650"/>
      <c r="DC20" s="650"/>
      <c r="DD20" s="656">
        <v>909630</v>
      </c>
      <c r="DE20" s="648"/>
      <c r="DF20" s="648"/>
      <c r="DG20" s="648"/>
      <c r="DH20" s="648"/>
      <c r="DI20" s="648"/>
      <c r="DJ20" s="648"/>
      <c r="DK20" s="648"/>
      <c r="DL20" s="648"/>
      <c r="DM20" s="648"/>
      <c r="DN20" s="648"/>
      <c r="DO20" s="648"/>
      <c r="DP20" s="649"/>
      <c r="DQ20" s="656">
        <v>4444230</v>
      </c>
      <c r="DR20" s="648"/>
      <c r="DS20" s="648"/>
      <c r="DT20" s="648"/>
      <c r="DU20" s="648"/>
      <c r="DV20" s="648"/>
      <c r="DW20" s="648"/>
      <c r="DX20" s="648"/>
      <c r="DY20" s="648"/>
      <c r="DZ20" s="648"/>
      <c r="EA20" s="648"/>
      <c r="EB20" s="648"/>
      <c r="EC20" s="657"/>
    </row>
    <row r="21" spans="2:133" ht="11.25" customHeight="1" x14ac:dyDescent="0.15">
      <c r="B21" s="644" t="s">
        <v>279</v>
      </c>
      <c r="C21" s="645"/>
      <c r="D21" s="645"/>
      <c r="E21" s="645"/>
      <c r="F21" s="645"/>
      <c r="G21" s="645"/>
      <c r="H21" s="645"/>
      <c r="I21" s="645"/>
      <c r="J21" s="645"/>
      <c r="K21" s="645"/>
      <c r="L21" s="645"/>
      <c r="M21" s="645"/>
      <c r="N21" s="645"/>
      <c r="O21" s="645"/>
      <c r="P21" s="645"/>
      <c r="Q21" s="646"/>
      <c r="R21" s="647">
        <v>323</v>
      </c>
      <c r="S21" s="648"/>
      <c r="T21" s="648"/>
      <c r="U21" s="648"/>
      <c r="V21" s="648"/>
      <c r="W21" s="648"/>
      <c r="X21" s="648"/>
      <c r="Y21" s="649"/>
      <c r="Z21" s="650">
        <v>0</v>
      </c>
      <c r="AA21" s="650"/>
      <c r="AB21" s="650"/>
      <c r="AC21" s="650"/>
      <c r="AD21" s="651">
        <v>323</v>
      </c>
      <c r="AE21" s="651"/>
      <c r="AF21" s="651"/>
      <c r="AG21" s="651"/>
      <c r="AH21" s="651"/>
      <c r="AI21" s="651"/>
      <c r="AJ21" s="651"/>
      <c r="AK21" s="651"/>
      <c r="AL21" s="652">
        <v>0</v>
      </c>
      <c r="AM21" s="653"/>
      <c r="AN21" s="653"/>
      <c r="AO21" s="654"/>
      <c r="AP21" s="666" t="s">
        <v>280</v>
      </c>
      <c r="AQ21" s="667"/>
      <c r="AR21" s="667"/>
      <c r="AS21" s="667"/>
      <c r="AT21" s="667"/>
      <c r="AU21" s="667"/>
      <c r="AV21" s="667"/>
      <c r="AW21" s="667"/>
      <c r="AX21" s="667"/>
      <c r="AY21" s="667"/>
      <c r="AZ21" s="667"/>
      <c r="BA21" s="667"/>
      <c r="BB21" s="667"/>
      <c r="BC21" s="667"/>
      <c r="BD21" s="667"/>
      <c r="BE21" s="667"/>
      <c r="BF21" s="668"/>
      <c r="BG21" s="647" t="s">
        <v>129</v>
      </c>
      <c r="BH21" s="648"/>
      <c r="BI21" s="648"/>
      <c r="BJ21" s="648"/>
      <c r="BK21" s="648"/>
      <c r="BL21" s="648"/>
      <c r="BM21" s="648"/>
      <c r="BN21" s="649"/>
      <c r="BO21" s="650" t="s">
        <v>246</v>
      </c>
      <c r="BP21" s="650"/>
      <c r="BQ21" s="650"/>
      <c r="BR21" s="650"/>
      <c r="BS21" s="656" t="s">
        <v>246</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281</v>
      </c>
      <c r="C22" s="645"/>
      <c r="D22" s="645"/>
      <c r="E22" s="645"/>
      <c r="F22" s="645"/>
      <c r="G22" s="645"/>
      <c r="H22" s="645"/>
      <c r="I22" s="645"/>
      <c r="J22" s="645"/>
      <c r="K22" s="645"/>
      <c r="L22" s="645"/>
      <c r="M22" s="645"/>
      <c r="N22" s="645"/>
      <c r="O22" s="645"/>
      <c r="P22" s="645"/>
      <c r="Q22" s="646"/>
      <c r="R22" s="647">
        <v>2437970</v>
      </c>
      <c r="S22" s="648"/>
      <c r="T22" s="648"/>
      <c r="U22" s="648"/>
      <c r="V22" s="648"/>
      <c r="W22" s="648"/>
      <c r="X22" s="648"/>
      <c r="Y22" s="649"/>
      <c r="Z22" s="650">
        <v>37.700000000000003</v>
      </c>
      <c r="AA22" s="650"/>
      <c r="AB22" s="650"/>
      <c r="AC22" s="650"/>
      <c r="AD22" s="651">
        <v>2266647</v>
      </c>
      <c r="AE22" s="651"/>
      <c r="AF22" s="651"/>
      <c r="AG22" s="651"/>
      <c r="AH22" s="651"/>
      <c r="AI22" s="651"/>
      <c r="AJ22" s="651"/>
      <c r="AK22" s="651"/>
      <c r="AL22" s="652">
        <v>77.3</v>
      </c>
      <c r="AM22" s="653"/>
      <c r="AN22" s="653"/>
      <c r="AO22" s="654"/>
      <c r="AP22" s="666" t="s">
        <v>282</v>
      </c>
      <c r="AQ22" s="667"/>
      <c r="AR22" s="667"/>
      <c r="AS22" s="667"/>
      <c r="AT22" s="667"/>
      <c r="AU22" s="667"/>
      <c r="AV22" s="667"/>
      <c r="AW22" s="667"/>
      <c r="AX22" s="667"/>
      <c r="AY22" s="667"/>
      <c r="AZ22" s="667"/>
      <c r="BA22" s="667"/>
      <c r="BB22" s="667"/>
      <c r="BC22" s="667"/>
      <c r="BD22" s="667"/>
      <c r="BE22" s="667"/>
      <c r="BF22" s="668"/>
      <c r="BG22" s="647" t="s">
        <v>129</v>
      </c>
      <c r="BH22" s="648"/>
      <c r="BI22" s="648"/>
      <c r="BJ22" s="648"/>
      <c r="BK22" s="648"/>
      <c r="BL22" s="648"/>
      <c r="BM22" s="648"/>
      <c r="BN22" s="649"/>
      <c r="BO22" s="650" t="s">
        <v>129</v>
      </c>
      <c r="BP22" s="650"/>
      <c r="BQ22" s="650"/>
      <c r="BR22" s="650"/>
      <c r="BS22" s="656" t="s">
        <v>129</v>
      </c>
      <c r="BT22" s="648"/>
      <c r="BU22" s="648"/>
      <c r="BV22" s="648"/>
      <c r="BW22" s="648"/>
      <c r="BX22" s="648"/>
      <c r="BY22" s="648"/>
      <c r="BZ22" s="648"/>
      <c r="CA22" s="648"/>
      <c r="CB22" s="657"/>
      <c r="CD22" s="629" t="s">
        <v>283</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284</v>
      </c>
      <c r="C23" s="645"/>
      <c r="D23" s="645"/>
      <c r="E23" s="645"/>
      <c r="F23" s="645"/>
      <c r="G23" s="645"/>
      <c r="H23" s="645"/>
      <c r="I23" s="645"/>
      <c r="J23" s="645"/>
      <c r="K23" s="645"/>
      <c r="L23" s="645"/>
      <c r="M23" s="645"/>
      <c r="N23" s="645"/>
      <c r="O23" s="645"/>
      <c r="P23" s="645"/>
      <c r="Q23" s="646"/>
      <c r="R23" s="647">
        <v>2266647</v>
      </c>
      <c r="S23" s="648"/>
      <c r="T23" s="648"/>
      <c r="U23" s="648"/>
      <c r="V23" s="648"/>
      <c r="W23" s="648"/>
      <c r="X23" s="648"/>
      <c r="Y23" s="649"/>
      <c r="Z23" s="650">
        <v>35.1</v>
      </c>
      <c r="AA23" s="650"/>
      <c r="AB23" s="650"/>
      <c r="AC23" s="650"/>
      <c r="AD23" s="651">
        <v>2266647</v>
      </c>
      <c r="AE23" s="651"/>
      <c r="AF23" s="651"/>
      <c r="AG23" s="651"/>
      <c r="AH23" s="651"/>
      <c r="AI23" s="651"/>
      <c r="AJ23" s="651"/>
      <c r="AK23" s="651"/>
      <c r="AL23" s="652">
        <v>77.3</v>
      </c>
      <c r="AM23" s="653"/>
      <c r="AN23" s="653"/>
      <c r="AO23" s="654"/>
      <c r="AP23" s="666" t="s">
        <v>285</v>
      </c>
      <c r="AQ23" s="667"/>
      <c r="AR23" s="667"/>
      <c r="AS23" s="667"/>
      <c r="AT23" s="667"/>
      <c r="AU23" s="667"/>
      <c r="AV23" s="667"/>
      <c r="AW23" s="667"/>
      <c r="AX23" s="667"/>
      <c r="AY23" s="667"/>
      <c r="AZ23" s="667"/>
      <c r="BA23" s="667"/>
      <c r="BB23" s="667"/>
      <c r="BC23" s="667"/>
      <c r="BD23" s="667"/>
      <c r="BE23" s="667"/>
      <c r="BF23" s="668"/>
      <c r="BG23" s="647" t="s">
        <v>129</v>
      </c>
      <c r="BH23" s="648"/>
      <c r="BI23" s="648"/>
      <c r="BJ23" s="648"/>
      <c r="BK23" s="648"/>
      <c r="BL23" s="648"/>
      <c r="BM23" s="648"/>
      <c r="BN23" s="649"/>
      <c r="BO23" s="650" t="s">
        <v>129</v>
      </c>
      <c r="BP23" s="650"/>
      <c r="BQ23" s="650"/>
      <c r="BR23" s="650"/>
      <c r="BS23" s="656" t="s">
        <v>129</v>
      </c>
      <c r="BT23" s="648"/>
      <c r="BU23" s="648"/>
      <c r="BV23" s="648"/>
      <c r="BW23" s="648"/>
      <c r="BX23" s="648"/>
      <c r="BY23" s="648"/>
      <c r="BZ23" s="648"/>
      <c r="CA23" s="648"/>
      <c r="CB23" s="657"/>
      <c r="CD23" s="629" t="s">
        <v>224</v>
      </c>
      <c r="CE23" s="630"/>
      <c r="CF23" s="630"/>
      <c r="CG23" s="630"/>
      <c r="CH23" s="630"/>
      <c r="CI23" s="630"/>
      <c r="CJ23" s="630"/>
      <c r="CK23" s="630"/>
      <c r="CL23" s="630"/>
      <c r="CM23" s="630"/>
      <c r="CN23" s="630"/>
      <c r="CO23" s="630"/>
      <c r="CP23" s="630"/>
      <c r="CQ23" s="631"/>
      <c r="CR23" s="629" t="s">
        <v>286</v>
      </c>
      <c r="CS23" s="630"/>
      <c r="CT23" s="630"/>
      <c r="CU23" s="630"/>
      <c r="CV23" s="630"/>
      <c r="CW23" s="630"/>
      <c r="CX23" s="630"/>
      <c r="CY23" s="631"/>
      <c r="CZ23" s="629" t="s">
        <v>287</v>
      </c>
      <c r="DA23" s="630"/>
      <c r="DB23" s="630"/>
      <c r="DC23" s="631"/>
      <c r="DD23" s="629" t="s">
        <v>288</v>
      </c>
      <c r="DE23" s="630"/>
      <c r="DF23" s="630"/>
      <c r="DG23" s="630"/>
      <c r="DH23" s="630"/>
      <c r="DI23" s="630"/>
      <c r="DJ23" s="630"/>
      <c r="DK23" s="631"/>
      <c r="DL23" s="678" t="s">
        <v>289</v>
      </c>
      <c r="DM23" s="679"/>
      <c r="DN23" s="679"/>
      <c r="DO23" s="679"/>
      <c r="DP23" s="679"/>
      <c r="DQ23" s="679"/>
      <c r="DR23" s="679"/>
      <c r="DS23" s="679"/>
      <c r="DT23" s="679"/>
      <c r="DU23" s="679"/>
      <c r="DV23" s="680"/>
      <c r="DW23" s="629" t="s">
        <v>290</v>
      </c>
      <c r="DX23" s="630"/>
      <c r="DY23" s="630"/>
      <c r="DZ23" s="630"/>
      <c r="EA23" s="630"/>
      <c r="EB23" s="630"/>
      <c r="EC23" s="631"/>
    </row>
    <row r="24" spans="2:133" ht="11.25" customHeight="1" x14ac:dyDescent="0.15">
      <c r="B24" s="644" t="s">
        <v>291</v>
      </c>
      <c r="C24" s="645"/>
      <c r="D24" s="645"/>
      <c r="E24" s="645"/>
      <c r="F24" s="645"/>
      <c r="G24" s="645"/>
      <c r="H24" s="645"/>
      <c r="I24" s="645"/>
      <c r="J24" s="645"/>
      <c r="K24" s="645"/>
      <c r="L24" s="645"/>
      <c r="M24" s="645"/>
      <c r="N24" s="645"/>
      <c r="O24" s="645"/>
      <c r="P24" s="645"/>
      <c r="Q24" s="646"/>
      <c r="R24" s="647">
        <v>171323</v>
      </c>
      <c r="S24" s="648"/>
      <c r="T24" s="648"/>
      <c r="U24" s="648"/>
      <c r="V24" s="648"/>
      <c r="W24" s="648"/>
      <c r="X24" s="648"/>
      <c r="Y24" s="649"/>
      <c r="Z24" s="650">
        <v>2.7</v>
      </c>
      <c r="AA24" s="650"/>
      <c r="AB24" s="650"/>
      <c r="AC24" s="650"/>
      <c r="AD24" s="651" t="s">
        <v>246</v>
      </c>
      <c r="AE24" s="651"/>
      <c r="AF24" s="651"/>
      <c r="AG24" s="651"/>
      <c r="AH24" s="651"/>
      <c r="AI24" s="651"/>
      <c r="AJ24" s="651"/>
      <c r="AK24" s="651"/>
      <c r="AL24" s="652" t="s">
        <v>129</v>
      </c>
      <c r="AM24" s="653"/>
      <c r="AN24" s="653"/>
      <c r="AO24" s="654"/>
      <c r="AP24" s="666" t="s">
        <v>292</v>
      </c>
      <c r="AQ24" s="667"/>
      <c r="AR24" s="667"/>
      <c r="AS24" s="667"/>
      <c r="AT24" s="667"/>
      <c r="AU24" s="667"/>
      <c r="AV24" s="667"/>
      <c r="AW24" s="667"/>
      <c r="AX24" s="667"/>
      <c r="AY24" s="667"/>
      <c r="AZ24" s="667"/>
      <c r="BA24" s="667"/>
      <c r="BB24" s="667"/>
      <c r="BC24" s="667"/>
      <c r="BD24" s="667"/>
      <c r="BE24" s="667"/>
      <c r="BF24" s="668"/>
      <c r="BG24" s="647" t="s">
        <v>246</v>
      </c>
      <c r="BH24" s="648"/>
      <c r="BI24" s="648"/>
      <c r="BJ24" s="648"/>
      <c r="BK24" s="648"/>
      <c r="BL24" s="648"/>
      <c r="BM24" s="648"/>
      <c r="BN24" s="649"/>
      <c r="BO24" s="650" t="s">
        <v>246</v>
      </c>
      <c r="BP24" s="650"/>
      <c r="BQ24" s="650"/>
      <c r="BR24" s="650"/>
      <c r="BS24" s="656" t="s">
        <v>129</v>
      </c>
      <c r="BT24" s="648"/>
      <c r="BU24" s="648"/>
      <c r="BV24" s="648"/>
      <c r="BW24" s="648"/>
      <c r="BX24" s="648"/>
      <c r="BY24" s="648"/>
      <c r="BZ24" s="648"/>
      <c r="CA24" s="648"/>
      <c r="CB24" s="657"/>
      <c r="CD24" s="658" t="s">
        <v>293</v>
      </c>
      <c r="CE24" s="659"/>
      <c r="CF24" s="659"/>
      <c r="CG24" s="659"/>
      <c r="CH24" s="659"/>
      <c r="CI24" s="659"/>
      <c r="CJ24" s="659"/>
      <c r="CK24" s="659"/>
      <c r="CL24" s="659"/>
      <c r="CM24" s="659"/>
      <c r="CN24" s="659"/>
      <c r="CO24" s="659"/>
      <c r="CP24" s="659"/>
      <c r="CQ24" s="660"/>
      <c r="CR24" s="636">
        <v>1797495</v>
      </c>
      <c r="CS24" s="637"/>
      <c r="CT24" s="637"/>
      <c r="CU24" s="637"/>
      <c r="CV24" s="637"/>
      <c r="CW24" s="637"/>
      <c r="CX24" s="637"/>
      <c r="CY24" s="638"/>
      <c r="CZ24" s="641">
        <v>28.5</v>
      </c>
      <c r="DA24" s="642"/>
      <c r="DB24" s="642"/>
      <c r="DC24" s="661"/>
      <c r="DD24" s="681">
        <v>1501331</v>
      </c>
      <c r="DE24" s="637"/>
      <c r="DF24" s="637"/>
      <c r="DG24" s="637"/>
      <c r="DH24" s="637"/>
      <c r="DI24" s="637"/>
      <c r="DJ24" s="637"/>
      <c r="DK24" s="638"/>
      <c r="DL24" s="681">
        <v>1489980</v>
      </c>
      <c r="DM24" s="637"/>
      <c r="DN24" s="637"/>
      <c r="DO24" s="637"/>
      <c r="DP24" s="637"/>
      <c r="DQ24" s="637"/>
      <c r="DR24" s="637"/>
      <c r="DS24" s="637"/>
      <c r="DT24" s="637"/>
      <c r="DU24" s="637"/>
      <c r="DV24" s="638"/>
      <c r="DW24" s="641">
        <v>49.5</v>
      </c>
      <c r="DX24" s="642"/>
      <c r="DY24" s="642"/>
      <c r="DZ24" s="642"/>
      <c r="EA24" s="642"/>
      <c r="EB24" s="642"/>
      <c r="EC24" s="643"/>
    </row>
    <row r="25" spans="2:133" ht="11.25" customHeight="1" x14ac:dyDescent="0.15">
      <c r="B25" s="644" t="s">
        <v>294</v>
      </c>
      <c r="C25" s="645"/>
      <c r="D25" s="645"/>
      <c r="E25" s="645"/>
      <c r="F25" s="645"/>
      <c r="G25" s="645"/>
      <c r="H25" s="645"/>
      <c r="I25" s="645"/>
      <c r="J25" s="645"/>
      <c r="K25" s="645"/>
      <c r="L25" s="645"/>
      <c r="M25" s="645"/>
      <c r="N25" s="645"/>
      <c r="O25" s="645"/>
      <c r="P25" s="645"/>
      <c r="Q25" s="646"/>
      <c r="R25" s="647" t="s">
        <v>246</v>
      </c>
      <c r="S25" s="648"/>
      <c r="T25" s="648"/>
      <c r="U25" s="648"/>
      <c r="V25" s="648"/>
      <c r="W25" s="648"/>
      <c r="X25" s="648"/>
      <c r="Y25" s="649"/>
      <c r="Z25" s="650" t="s">
        <v>246</v>
      </c>
      <c r="AA25" s="650"/>
      <c r="AB25" s="650"/>
      <c r="AC25" s="650"/>
      <c r="AD25" s="651" t="s">
        <v>129</v>
      </c>
      <c r="AE25" s="651"/>
      <c r="AF25" s="651"/>
      <c r="AG25" s="651"/>
      <c r="AH25" s="651"/>
      <c r="AI25" s="651"/>
      <c r="AJ25" s="651"/>
      <c r="AK25" s="651"/>
      <c r="AL25" s="652" t="s">
        <v>246</v>
      </c>
      <c r="AM25" s="653"/>
      <c r="AN25" s="653"/>
      <c r="AO25" s="654"/>
      <c r="AP25" s="666" t="s">
        <v>295</v>
      </c>
      <c r="AQ25" s="667"/>
      <c r="AR25" s="667"/>
      <c r="AS25" s="667"/>
      <c r="AT25" s="667"/>
      <c r="AU25" s="667"/>
      <c r="AV25" s="667"/>
      <c r="AW25" s="667"/>
      <c r="AX25" s="667"/>
      <c r="AY25" s="667"/>
      <c r="AZ25" s="667"/>
      <c r="BA25" s="667"/>
      <c r="BB25" s="667"/>
      <c r="BC25" s="667"/>
      <c r="BD25" s="667"/>
      <c r="BE25" s="667"/>
      <c r="BF25" s="668"/>
      <c r="BG25" s="647" t="s">
        <v>246</v>
      </c>
      <c r="BH25" s="648"/>
      <c r="BI25" s="648"/>
      <c r="BJ25" s="648"/>
      <c r="BK25" s="648"/>
      <c r="BL25" s="648"/>
      <c r="BM25" s="648"/>
      <c r="BN25" s="649"/>
      <c r="BO25" s="650" t="s">
        <v>129</v>
      </c>
      <c r="BP25" s="650"/>
      <c r="BQ25" s="650"/>
      <c r="BR25" s="650"/>
      <c r="BS25" s="656" t="s">
        <v>246</v>
      </c>
      <c r="BT25" s="648"/>
      <c r="BU25" s="648"/>
      <c r="BV25" s="648"/>
      <c r="BW25" s="648"/>
      <c r="BX25" s="648"/>
      <c r="BY25" s="648"/>
      <c r="BZ25" s="648"/>
      <c r="CA25" s="648"/>
      <c r="CB25" s="657"/>
      <c r="CD25" s="662" t="s">
        <v>296</v>
      </c>
      <c r="CE25" s="663"/>
      <c r="CF25" s="663"/>
      <c r="CG25" s="663"/>
      <c r="CH25" s="663"/>
      <c r="CI25" s="663"/>
      <c r="CJ25" s="663"/>
      <c r="CK25" s="663"/>
      <c r="CL25" s="663"/>
      <c r="CM25" s="663"/>
      <c r="CN25" s="663"/>
      <c r="CO25" s="663"/>
      <c r="CP25" s="663"/>
      <c r="CQ25" s="664"/>
      <c r="CR25" s="647">
        <v>1005839</v>
      </c>
      <c r="CS25" s="682"/>
      <c r="CT25" s="682"/>
      <c r="CU25" s="682"/>
      <c r="CV25" s="682"/>
      <c r="CW25" s="682"/>
      <c r="CX25" s="682"/>
      <c r="CY25" s="683"/>
      <c r="CZ25" s="652">
        <v>16</v>
      </c>
      <c r="DA25" s="684"/>
      <c r="DB25" s="684"/>
      <c r="DC25" s="687"/>
      <c r="DD25" s="656">
        <v>946514</v>
      </c>
      <c r="DE25" s="682"/>
      <c r="DF25" s="682"/>
      <c r="DG25" s="682"/>
      <c r="DH25" s="682"/>
      <c r="DI25" s="682"/>
      <c r="DJ25" s="682"/>
      <c r="DK25" s="683"/>
      <c r="DL25" s="656">
        <v>940176</v>
      </c>
      <c r="DM25" s="682"/>
      <c r="DN25" s="682"/>
      <c r="DO25" s="682"/>
      <c r="DP25" s="682"/>
      <c r="DQ25" s="682"/>
      <c r="DR25" s="682"/>
      <c r="DS25" s="682"/>
      <c r="DT25" s="682"/>
      <c r="DU25" s="682"/>
      <c r="DV25" s="683"/>
      <c r="DW25" s="652">
        <v>31.2</v>
      </c>
      <c r="DX25" s="684"/>
      <c r="DY25" s="684"/>
      <c r="DZ25" s="684"/>
      <c r="EA25" s="684"/>
      <c r="EB25" s="684"/>
      <c r="EC25" s="685"/>
    </row>
    <row r="26" spans="2:133" ht="11.25" customHeight="1" x14ac:dyDescent="0.15">
      <c r="B26" s="644" t="s">
        <v>297</v>
      </c>
      <c r="C26" s="645"/>
      <c r="D26" s="645"/>
      <c r="E26" s="645"/>
      <c r="F26" s="645"/>
      <c r="G26" s="645"/>
      <c r="H26" s="645"/>
      <c r="I26" s="645"/>
      <c r="J26" s="645"/>
      <c r="K26" s="645"/>
      <c r="L26" s="645"/>
      <c r="M26" s="645"/>
      <c r="N26" s="645"/>
      <c r="O26" s="645"/>
      <c r="P26" s="645"/>
      <c r="Q26" s="646"/>
      <c r="R26" s="647">
        <v>3054926</v>
      </c>
      <c r="S26" s="648"/>
      <c r="T26" s="648"/>
      <c r="U26" s="648"/>
      <c r="V26" s="648"/>
      <c r="W26" s="648"/>
      <c r="X26" s="648"/>
      <c r="Y26" s="649"/>
      <c r="Z26" s="650">
        <v>47.3</v>
      </c>
      <c r="AA26" s="650"/>
      <c r="AB26" s="650"/>
      <c r="AC26" s="650"/>
      <c r="AD26" s="651">
        <v>2883603</v>
      </c>
      <c r="AE26" s="651"/>
      <c r="AF26" s="651"/>
      <c r="AG26" s="651"/>
      <c r="AH26" s="651"/>
      <c r="AI26" s="651"/>
      <c r="AJ26" s="651"/>
      <c r="AK26" s="651"/>
      <c r="AL26" s="652">
        <v>98.4</v>
      </c>
      <c r="AM26" s="653"/>
      <c r="AN26" s="653"/>
      <c r="AO26" s="654"/>
      <c r="AP26" s="666" t="s">
        <v>298</v>
      </c>
      <c r="AQ26" s="686"/>
      <c r="AR26" s="686"/>
      <c r="AS26" s="686"/>
      <c r="AT26" s="686"/>
      <c r="AU26" s="686"/>
      <c r="AV26" s="686"/>
      <c r="AW26" s="686"/>
      <c r="AX26" s="686"/>
      <c r="AY26" s="686"/>
      <c r="AZ26" s="686"/>
      <c r="BA26" s="686"/>
      <c r="BB26" s="686"/>
      <c r="BC26" s="686"/>
      <c r="BD26" s="686"/>
      <c r="BE26" s="686"/>
      <c r="BF26" s="668"/>
      <c r="BG26" s="647" t="s">
        <v>246</v>
      </c>
      <c r="BH26" s="648"/>
      <c r="BI26" s="648"/>
      <c r="BJ26" s="648"/>
      <c r="BK26" s="648"/>
      <c r="BL26" s="648"/>
      <c r="BM26" s="648"/>
      <c r="BN26" s="649"/>
      <c r="BO26" s="650" t="s">
        <v>246</v>
      </c>
      <c r="BP26" s="650"/>
      <c r="BQ26" s="650"/>
      <c r="BR26" s="650"/>
      <c r="BS26" s="656" t="s">
        <v>246</v>
      </c>
      <c r="BT26" s="648"/>
      <c r="BU26" s="648"/>
      <c r="BV26" s="648"/>
      <c r="BW26" s="648"/>
      <c r="BX26" s="648"/>
      <c r="BY26" s="648"/>
      <c r="BZ26" s="648"/>
      <c r="CA26" s="648"/>
      <c r="CB26" s="657"/>
      <c r="CD26" s="662" t="s">
        <v>299</v>
      </c>
      <c r="CE26" s="663"/>
      <c r="CF26" s="663"/>
      <c r="CG26" s="663"/>
      <c r="CH26" s="663"/>
      <c r="CI26" s="663"/>
      <c r="CJ26" s="663"/>
      <c r="CK26" s="663"/>
      <c r="CL26" s="663"/>
      <c r="CM26" s="663"/>
      <c r="CN26" s="663"/>
      <c r="CO26" s="663"/>
      <c r="CP26" s="663"/>
      <c r="CQ26" s="664"/>
      <c r="CR26" s="647">
        <v>693565</v>
      </c>
      <c r="CS26" s="648"/>
      <c r="CT26" s="648"/>
      <c r="CU26" s="648"/>
      <c r="CV26" s="648"/>
      <c r="CW26" s="648"/>
      <c r="CX26" s="648"/>
      <c r="CY26" s="649"/>
      <c r="CZ26" s="652">
        <v>11</v>
      </c>
      <c r="DA26" s="684"/>
      <c r="DB26" s="684"/>
      <c r="DC26" s="687"/>
      <c r="DD26" s="656">
        <v>640213</v>
      </c>
      <c r="DE26" s="648"/>
      <c r="DF26" s="648"/>
      <c r="DG26" s="648"/>
      <c r="DH26" s="648"/>
      <c r="DI26" s="648"/>
      <c r="DJ26" s="648"/>
      <c r="DK26" s="649"/>
      <c r="DL26" s="656" t="s">
        <v>129</v>
      </c>
      <c r="DM26" s="648"/>
      <c r="DN26" s="648"/>
      <c r="DO26" s="648"/>
      <c r="DP26" s="648"/>
      <c r="DQ26" s="648"/>
      <c r="DR26" s="648"/>
      <c r="DS26" s="648"/>
      <c r="DT26" s="648"/>
      <c r="DU26" s="648"/>
      <c r="DV26" s="649"/>
      <c r="DW26" s="652" t="s">
        <v>246</v>
      </c>
      <c r="DX26" s="684"/>
      <c r="DY26" s="684"/>
      <c r="DZ26" s="684"/>
      <c r="EA26" s="684"/>
      <c r="EB26" s="684"/>
      <c r="EC26" s="685"/>
    </row>
    <row r="27" spans="2:133" ht="11.25" customHeight="1" x14ac:dyDescent="0.15">
      <c r="B27" s="644" t="s">
        <v>300</v>
      </c>
      <c r="C27" s="645"/>
      <c r="D27" s="645"/>
      <c r="E27" s="645"/>
      <c r="F27" s="645"/>
      <c r="G27" s="645"/>
      <c r="H27" s="645"/>
      <c r="I27" s="645"/>
      <c r="J27" s="645"/>
      <c r="K27" s="645"/>
      <c r="L27" s="645"/>
      <c r="M27" s="645"/>
      <c r="N27" s="645"/>
      <c r="O27" s="645"/>
      <c r="P27" s="645"/>
      <c r="Q27" s="646"/>
      <c r="R27" s="647" t="s">
        <v>246</v>
      </c>
      <c r="S27" s="648"/>
      <c r="T27" s="648"/>
      <c r="U27" s="648"/>
      <c r="V27" s="648"/>
      <c r="W27" s="648"/>
      <c r="X27" s="648"/>
      <c r="Y27" s="649"/>
      <c r="Z27" s="650" t="s">
        <v>246</v>
      </c>
      <c r="AA27" s="650"/>
      <c r="AB27" s="650"/>
      <c r="AC27" s="650"/>
      <c r="AD27" s="651" t="s">
        <v>129</v>
      </c>
      <c r="AE27" s="651"/>
      <c r="AF27" s="651"/>
      <c r="AG27" s="651"/>
      <c r="AH27" s="651"/>
      <c r="AI27" s="651"/>
      <c r="AJ27" s="651"/>
      <c r="AK27" s="651"/>
      <c r="AL27" s="652" t="s">
        <v>129</v>
      </c>
      <c r="AM27" s="653"/>
      <c r="AN27" s="653"/>
      <c r="AO27" s="654"/>
      <c r="AP27" s="644" t="s">
        <v>301</v>
      </c>
      <c r="AQ27" s="645"/>
      <c r="AR27" s="645"/>
      <c r="AS27" s="645"/>
      <c r="AT27" s="645"/>
      <c r="AU27" s="645"/>
      <c r="AV27" s="645"/>
      <c r="AW27" s="645"/>
      <c r="AX27" s="645"/>
      <c r="AY27" s="645"/>
      <c r="AZ27" s="645"/>
      <c r="BA27" s="645"/>
      <c r="BB27" s="645"/>
      <c r="BC27" s="645"/>
      <c r="BD27" s="645"/>
      <c r="BE27" s="645"/>
      <c r="BF27" s="646"/>
      <c r="BG27" s="647">
        <v>445232</v>
      </c>
      <c r="BH27" s="648"/>
      <c r="BI27" s="648"/>
      <c r="BJ27" s="648"/>
      <c r="BK27" s="648"/>
      <c r="BL27" s="648"/>
      <c r="BM27" s="648"/>
      <c r="BN27" s="649"/>
      <c r="BO27" s="650">
        <v>100</v>
      </c>
      <c r="BP27" s="650"/>
      <c r="BQ27" s="650"/>
      <c r="BR27" s="650"/>
      <c r="BS27" s="656">
        <v>4181</v>
      </c>
      <c r="BT27" s="648"/>
      <c r="BU27" s="648"/>
      <c r="BV27" s="648"/>
      <c r="BW27" s="648"/>
      <c r="BX27" s="648"/>
      <c r="BY27" s="648"/>
      <c r="BZ27" s="648"/>
      <c r="CA27" s="648"/>
      <c r="CB27" s="657"/>
      <c r="CD27" s="662" t="s">
        <v>302</v>
      </c>
      <c r="CE27" s="663"/>
      <c r="CF27" s="663"/>
      <c r="CG27" s="663"/>
      <c r="CH27" s="663"/>
      <c r="CI27" s="663"/>
      <c r="CJ27" s="663"/>
      <c r="CK27" s="663"/>
      <c r="CL27" s="663"/>
      <c r="CM27" s="663"/>
      <c r="CN27" s="663"/>
      <c r="CO27" s="663"/>
      <c r="CP27" s="663"/>
      <c r="CQ27" s="664"/>
      <c r="CR27" s="647">
        <v>255353</v>
      </c>
      <c r="CS27" s="682"/>
      <c r="CT27" s="682"/>
      <c r="CU27" s="682"/>
      <c r="CV27" s="682"/>
      <c r="CW27" s="682"/>
      <c r="CX27" s="682"/>
      <c r="CY27" s="683"/>
      <c r="CZ27" s="652">
        <v>4.0999999999999996</v>
      </c>
      <c r="DA27" s="684"/>
      <c r="DB27" s="684"/>
      <c r="DC27" s="687"/>
      <c r="DD27" s="656">
        <v>59778</v>
      </c>
      <c r="DE27" s="682"/>
      <c r="DF27" s="682"/>
      <c r="DG27" s="682"/>
      <c r="DH27" s="682"/>
      <c r="DI27" s="682"/>
      <c r="DJ27" s="682"/>
      <c r="DK27" s="683"/>
      <c r="DL27" s="656">
        <v>54765</v>
      </c>
      <c r="DM27" s="682"/>
      <c r="DN27" s="682"/>
      <c r="DO27" s="682"/>
      <c r="DP27" s="682"/>
      <c r="DQ27" s="682"/>
      <c r="DR27" s="682"/>
      <c r="DS27" s="682"/>
      <c r="DT27" s="682"/>
      <c r="DU27" s="682"/>
      <c r="DV27" s="683"/>
      <c r="DW27" s="652">
        <v>1.8</v>
      </c>
      <c r="DX27" s="684"/>
      <c r="DY27" s="684"/>
      <c r="DZ27" s="684"/>
      <c r="EA27" s="684"/>
      <c r="EB27" s="684"/>
      <c r="EC27" s="685"/>
    </row>
    <row r="28" spans="2:133" ht="11.25" customHeight="1" x14ac:dyDescent="0.15">
      <c r="B28" s="644" t="s">
        <v>303</v>
      </c>
      <c r="C28" s="645"/>
      <c r="D28" s="645"/>
      <c r="E28" s="645"/>
      <c r="F28" s="645"/>
      <c r="G28" s="645"/>
      <c r="H28" s="645"/>
      <c r="I28" s="645"/>
      <c r="J28" s="645"/>
      <c r="K28" s="645"/>
      <c r="L28" s="645"/>
      <c r="M28" s="645"/>
      <c r="N28" s="645"/>
      <c r="O28" s="645"/>
      <c r="P28" s="645"/>
      <c r="Q28" s="646"/>
      <c r="R28" s="647">
        <v>33797</v>
      </c>
      <c r="S28" s="648"/>
      <c r="T28" s="648"/>
      <c r="U28" s="648"/>
      <c r="V28" s="648"/>
      <c r="W28" s="648"/>
      <c r="X28" s="648"/>
      <c r="Y28" s="649"/>
      <c r="Z28" s="650">
        <v>0.5</v>
      </c>
      <c r="AA28" s="650"/>
      <c r="AB28" s="650"/>
      <c r="AC28" s="650"/>
      <c r="AD28" s="651" t="s">
        <v>129</v>
      </c>
      <c r="AE28" s="651"/>
      <c r="AF28" s="651"/>
      <c r="AG28" s="651"/>
      <c r="AH28" s="651"/>
      <c r="AI28" s="651"/>
      <c r="AJ28" s="651"/>
      <c r="AK28" s="651"/>
      <c r="AL28" s="652" t="s">
        <v>129</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304</v>
      </c>
      <c r="CE28" s="663"/>
      <c r="CF28" s="663"/>
      <c r="CG28" s="663"/>
      <c r="CH28" s="663"/>
      <c r="CI28" s="663"/>
      <c r="CJ28" s="663"/>
      <c r="CK28" s="663"/>
      <c r="CL28" s="663"/>
      <c r="CM28" s="663"/>
      <c r="CN28" s="663"/>
      <c r="CO28" s="663"/>
      <c r="CP28" s="663"/>
      <c r="CQ28" s="664"/>
      <c r="CR28" s="647">
        <v>536303</v>
      </c>
      <c r="CS28" s="648"/>
      <c r="CT28" s="648"/>
      <c r="CU28" s="648"/>
      <c r="CV28" s="648"/>
      <c r="CW28" s="648"/>
      <c r="CX28" s="648"/>
      <c r="CY28" s="649"/>
      <c r="CZ28" s="652">
        <v>8.5</v>
      </c>
      <c r="DA28" s="684"/>
      <c r="DB28" s="684"/>
      <c r="DC28" s="687"/>
      <c r="DD28" s="656">
        <v>495039</v>
      </c>
      <c r="DE28" s="648"/>
      <c r="DF28" s="648"/>
      <c r="DG28" s="648"/>
      <c r="DH28" s="648"/>
      <c r="DI28" s="648"/>
      <c r="DJ28" s="648"/>
      <c r="DK28" s="649"/>
      <c r="DL28" s="656">
        <v>495039</v>
      </c>
      <c r="DM28" s="648"/>
      <c r="DN28" s="648"/>
      <c r="DO28" s="648"/>
      <c r="DP28" s="648"/>
      <c r="DQ28" s="648"/>
      <c r="DR28" s="648"/>
      <c r="DS28" s="648"/>
      <c r="DT28" s="648"/>
      <c r="DU28" s="648"/>
      <c r="DV28" s="649"/>
      <c r="DW28" s="652">
        <v>16.5</v>
      </c>
      <c r="DX28" s="684"/>
      <c r="DY28" s="684"/>
      <c r="DZ28" s="684"/>
      <c r="EA28" s="684"/>
      <c r="EB28" s="684"/>
      <c r="EC28" s="685"/>
    </row>
    <row r="29" spans="2:133" ht="11.25" customHeight="1" x14ac:dyDescent="0.15">
      <c r="B29" s="644" t="s">
        <v>305</v>
      </c>
      <c r="C29" s="645"/>
      <c r="D29" s="645"/>
      <c r="E29" s="645"/>
      <c r="F29" s="645"/>
      <c r="G29" s="645"/>
      <c r="H29" s="645"/>
      <c r="I29" s="645"/>
      <c r="J29" s="645"/>
      <c r="K29" s="645"/>
      <c r="L29" s="645"/>
      <c r="M29" s="645"/>
      <c r="N29" s="645"/>
      <c r="O29" s="645"/>
      <c r="P29" s="645"/>
      <c r="Q29" s="646"/>
      <c r="R29" s="647">
        <v>99276</v>
      </c>
      <c r="S29" s="648"/>
      <c r="T29" s="648"/>
      <c r="U29" s="648"/>
      <c r="V29" s="648"/>
      <c r="W29" s="648"/>
      <c r="X29" s="648"/>
      <c r="Y29" s="649"/>
      <c r="Z29" s="650">
        <v>1.5</v>
      </c>
      <c r="AA29" s="650"/>
      <c r="AB29" s="650"/>
      <c r="AC29" s="650"/>
      <c r="AD29" s="651">
        <v>2371</v>
      </c>
      <c r="AE29" s="651"/>
      <c r="AF29" s="651"/>
      <c r="AG29" s="651"/>
      <c r="AH29" s="651"/>
      <c r="AI29" s="651"/>
      <c r="AJ29" s="651"/>
      <c r="AK29" s="651"/>
      <c r="AL29" s="652">
        <v>0.1</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306</v>
      </c>
      <c r="CE29" s="694"/>
      <c r="CF29" s="662" t="s">
        <v>307</v>
      </c>
      <c r="CG29" s="663"/>
      <c r="CH29" s="663"/>
      <c r="CI29" s="663"/>
      <c r="CJ29" s="663"/>
      <c r="CK29" s="663"/>
      <c r="CL29" s="663"/>
      <c r="CM29" s="663"/>
      <c r="CN29" s="663"/>
      <c r="CO29" s="663"/>
      <c r="CP29" s="663"/>
      <c r="CQ29" s="664"/>
      <c r="CR29" s="647">
        <v>535708</v>
      </c>
      <c r="CS29" s="682"/>
      <c r="CT29" s="682"/>
      <c r="CU29" s="682"/>
      <c r="CV29" s="682"/>
      <c r="CW29" s="682"/>
      <c r="CX29" s="682"/>
      <c r="CY29" s="683"/>
      <c r="CZ29" s="652">
        <v>8.5</v>
      </c>
      <c r="DA29" s="684"/>
      <c r="DB29" s="684"/>
      <c r="DC29" s="687"/>
      <c r="DD29" s="656">
        <v>494444</v>
      </c>
      <c r="DE29" s="682"/>
      <c r="DF29" s="682"/>
      <c r="DG29" s="682"/>
      <c r="DH29" s="682"/>
      <c r="DI29" s="682"/>
      <c r="DJ29" s="682"/>
      <c r="DK29" s="683"/>
      <c r="DL29" s="656">
        <v>494444</v>
      </c>
      <c r="DM29" s="682"/>
      <c r="DN29" s="682"/>
      <c r="DO29" s="682"/>
      <c r="DP29" s="682"/>
      <c r="DQ29" s="682"/>
      <c r="DR29" s="682"/>
      <c r="DS29" s="682"/>
      <c r="DT29" s="682"/>
      <c r="DU29" s="682"/>
      <c r="DV29" s="683"/>
      <c r="DW29" s="652">
        <v>16.399999999999999</v>
      </c>
      <c r="DX29" s="684"/>
      <c r="DY29" s="684"/>
      <c r="DZ29" s="684"/>
      <c r="EA29" s="684"/>
      <c r="EB29" s="684"/>
      <c r="EC29" s="685"/>
    </row>
    <row r="30" spans="2:133" ht="11.25" customHeight="1" x14ac:dyDescent="0.15">
      <c r="B30" s="644" t="s">
        <v>308</v>
      </c>
      <c r="C30" s="645"/>
      <c r="D30" s="645"/>
      <c r="E30" s="645"/>
      <c r="F30" s="645"/>
      <c r="G30" s="645"/>
      <c r="H30" s="645"/>
      <c r="I30" s="645"/>
      <c r="J30" s="645"/>
      <c r="K30" s="645"/>
      <c r="L30" s="645"/>
      <c r="M30" s="645"/>
      <c r="N30" s="645"/>
      <c r="O30" s="645"/>
      <c r="P30" s="645"/>
      <c r="Q30" s="646"/>
      <c r="R30" s="647">
        <v>18591</v>
      </c>
      <c r="S30" s="648"/>
      <c r="T30" s="648"/>
      <c r="U30" s="648"/>
      <c r="V30" s="648"/>
      <c r="W30" s="648"/>
      <c r="X30" s="648"/>
      <c r="Y30" s="649"/>
      <c r="Z30" s="650">
        <v>0.3</v>
      </c>
      <c r="AA30" s="650"/>
      <c r="AB30" s="650"/>
      <c r="AC30" s="650"/>
      <c r="AD30" s="651" t="s">
        <v>129</v>
      </c>
      <c r="AE30" s="651"/>
      <c r="AF30" s="651"/>
      <c r="AG30" s="651"/>
      <c r="AH30" s="651"/>
      <c r="AI30" s="651"/>
      <c r="AJ30" s="651"/>
      <c r="AK30" s="651"/>
      <c r="AL30" s="652" t="s">
        <v>129</v>
      </c>
      <c r="AM30" s="653"/>
      <c r="AN30" s="653"/>
      <c r="AO30" s="654"/>
      <c r="AP30" s="626" t="s">
        <v>224</v>
      </c>
      <c r="AQ30" s="627"/>
      <c r="AR30" s="627"/>
      <c r="AS30" s="627"/>
      <c r="AT30" s="627"/>
      <c r="AU30" s="627"/>
      <c r="AV30" s="627"/>
      <c r="AW30" s="627"/>
      <c r="AX30" s="627"/>
      <c r="AY30" s="627"/>
      <c r="AZ30" s="627"/>
      <c r="BA30" s="627"/>
      <c r="BB30" s="627"/>
      <c r="BC30" s="627"/>
      <c r="BD30" s="627"/>
      <c r="BE30" s="627"/>
      <c r="BF30" s="628"/>
      <c r="BG30" s="626" t="s">
        <v>309</v>
      </c>
      <c r="BH30" s="691"/>
      <c r="BI30" s="691"/>
      <c r="BJ30" s="691"/>
      <c r="BK30" s="691"/>
      <c r="BL30" s="691"/>
      <c r="BM30" s="691"/>
      <c r="BN30" s="691"/>
      <c r="BO30" s="691"/>
      <c r="BP30" s="691"/>
      <c r="BQ30" s="692"/>
      <c r="BR30" s="626" t="s">
        <v>310</v>
      </c>
      <c r="BS30" s="691"/>
      <c r="BT30" s="691"/>
      <c r="BU30" s="691"/>
      <c r="BV30" s="691"/>
      <c r="BW30" s="691"/>
      <c r="BX30" s="691"/>
      <c r="BY30" s="691"/>
      <c r="BZ30" s="691"/>
      <c r="CA30" s="691"/>
      <c r="CB30" s="692"/>
      <c r="CD30" s="695"/>
      <c r="CE30" s="696"/>
      <c r="CF30" s="662" t="s">
        <v>311</v>
      </c>
      <c r="CG30" s="663"/>
      <c r="CH30" s="663"/>
      <c r="CI30" s="663"/>
      <c r="CJ30" s="663"/>
      <c r="CK30" s="663"/>
      <c r="CL30" s="663"/>
      <c r="CM30" s="663"/>
      <c r="CN30" s="663"/>
      <c r="CO30" s="663"/>
      <c r="CP30" s="663"/>
      <c r="CQ30" s="664"/>
      <c r="CR30" s="647">
        <v>507112</v>
      </c>
      <c r="CS30" s="648"/>
      <c r="CT30" s="648"/>
      <c r="CU30" s="648"/>
      <c r="CV30" s="648"/>
      <c r="CW30" s="648"/>
      <c r="CX30" s="648"/>
      <c r="CY30" s="649"/>
      <c r="CZ30" s="652">
        <v>8</v>
      </c>
      <c r="DA30" s="684"/>
      <c r="DB30" s="684"/>
      <c r="DC30" s="687"/>
      <c r="DD30" s="656">
        <v>471593</v>
      </c>
      <c r="DE30" s="648"/>
      <c r="DF30" s="648"/>
      <c r="DG30" s="648"/>
      <c r="DH30" s="648"/>
      <c r="DI30" s="648"/>
      <c r="DJ30" s="648"/>
      <c r="DK30" s="649"/>
      <c r="DL30" s="656">
        <v>471593</v>
      </c>
      <c r="DM30" s="648"/>
      <c r="DN30" s="648"/>
      <c r="DO30" s="648"/>
      <c r="DP30" s="648"/>
      <c r="DQ30" s="648"/>
      <c r="DR30" s="648"/>
      <c r="DS30" s="648"/>
      <c r="DT30" s="648"/>
      <c r="DU30" s="648"/>
      <c r="DV30" s="649"/>
      <c r="DW30" s="652">
        <v>15.7</v>
      </c>
      <c r="DX30" s="684"/>
      <c r="DY30" s="684"/>
      <c r="DZ30" s="684"/>
      <c r="EA30" s="684"/>
      <c r="EB30" s="684"/>
      <c r="EC30" s="685"/>
    </row>
    <row r="31" spans="2:133" ht="11.25" customHeight="1" x14ac:dyDescent="0.15">
      <c r="B31" s="644" t="s">
        <v>312</v>
      </c>
      <c r="C31" s="645"/>
      <c r="D31" s="645"/>
      <c r="E31" s="645"/>
      <c r="F31" s="645"/>
      <c r="G31" s="645"/>
      <c r="H31" s="645"/>
      <c r="I31" s="645"/>
      <c r="J31" s="645"/>
      <c r="K31" s="645"/>
      <c r="L31" s="645"/>
      <c r="M31" s="645"/>
      <c r="N31" s="645"/>
      <c r="O31" s="645"/>
      <c r="P31" s="645"/>
      <c r="Q31" s="646"/>
      <c r="R31" s="647">
        <v>1147029</v>
      </c>
      <c r="S31" s="648"/>
      <c r="T31" s="648"/>
      <c r="U31" s="648"/>
      <c r="V31" s="648"/>
      <c r="W31" s="648"/>
      <c r="X31" s="648"/>
      <c r="Y31" s="649"/>
      <c r="Z31" s="650">
        <v>17.8</v>
      </c>
      <c r="AA31" s="650"/>
      <c r="AB31" s="650"/>
      <c r="AC31" s="650"/>
      <c r="AD31" s="651" t="s">
        <v>129</v>
      </c>
      <c r="AE31" s="651"/>
      <c r="AF31" s="651"/>
      <c r="AG31" s="651"/>
      <c r="AH31" s="651"/>
      <c r="AI31" s="651"/>
      <c r="AJ31" s="651"/>
      <c r="AK31" s="651"/>
      <c r="AL31" s="652" t="s">
        <v>129</v>
      </c>
      <c r="AM31" s="653"/>
      <c r="AN31" s="653"/>
      <c r="AO31" s="654"/>
      <c r="AP31" s="699" t="s">
        <v>313</v>
      </c>
      <c r="AQ31" s="700"/>
      <c r="AR31" s="700"/>
      <c r="AS31" s="700"/>
      <c r="AT31" s="705" t="s">
        <v>314</v>
      </c>
      <c r="AU31" s="231"/>
      <c r="AV31" s="231"/>
      <c r="AW31" s="231"/>
      <c r="AX31" s="633" t="s">
        <v>189</v>
      </c>
      <c r="AY31" s="634"/>
      <c r="AZ31" s="634"/>
      <c r="BA31" s="634"/>
      <c r="BB31" s="634"/>
      <c r="BC31" s="634"/>
      <c r="BD31" s="634"/>
      <c r="BE31" s="634"/>
      <c r="BF31" s="635"/>
      <c r="BG31" s="711">
        <v>98.2</v>
      </c>
      <c r="BH31" s="712"/>
      <c r="BI31" s="712"/>
      <c r="BJ31" s="712"/>
      <c r="BK31" s="712"/>
      <c r="BL31" s="712"/>
      <c r="BM31" s="642">
        <v>82.9</v>
      </c>
      <c r="BN31" s="712"/>
      <c r="BO31" s="712"/>
      <c r="BP31" s="712"/>
      <c r="BQ31" s="713"/>
      <c r="BR31" s="711">
        <v>97.6</v>
      </c>
      <c r="BS31" s="712"/>
      <c r="BT31" s="712"/>
      <c r="BU31" s="712"/>
      <c r="BV31" s="712"/>
      <c r="BW31" s="712"/>
      <c r="BX31" s="642">
        <v>79.400000000000006</v>
      </c>
      <c r="BY31" s="712"/>
      <c r="BZ31" s="712"/>
      <c r="CA31" s="712"/>
      <c r="CB31" s="713"/>
      <c r="CD31" s="695"/>
      <c r="CE31" s="696"/>
      <c r="CF31" s="662" t="s">
        <v>315</v>
      </c>
      <c r="CG31" s="663"/>
      <c r="CH31" s="663"/>
      <c r="CI31" s="663"/>
      <c r="CJ31" s="663"/>
      <c r="CK31" s="663"/>
      <c r="CL31" s="663"/>
      <c r="CM31" s="663"/>
      <c r="CN31" s="663"/>
      <c r="CO31" s="663"/>
      <c r="CP31" s="663"/>
      <c r="CQ31" s="664"/>
      <c r="CR31" s="647">
        <v>28596</v>
      </c>
      <c r="CS31" s="682"/>
      <c r="CT31" s="682"/>
      <c r="CU31" s="682"/>
      <c r="CV31" s="682"/>
      <c r="CW31" s="682"/>
      <c r="CX31" s="682"/>
      <c r="CY31" s="683"/>
      <c r="CZ31" s="652">
        <v>0.5</v>
      </c>
      <c r="DA31" s="684"/>
      <c r="DB31" s="684"/>
      <c r="DC31" s="687"/>
      <c r="DD31" s="656">
        <v>22851</v>
      </c>
      <c r="DE31" s="682"/>
      <c r="DF31" s="682"/>
      <c r="DG31" s="682"/>
      <c r="DH31" s="682"/>
      <c r="DI31" s="682"/>
      <c r="DJ31" s="682"/>
      <c r="DK31" s="683"/>
      <c r="DL31" s="656">
        <v>22851</v>
      </c>
      <c r="DM31" s="682"/>
      <c r="DN31" s="682"/>
      <c r="DO31" s="682"/>
      <c r="DP31" s="682"/>
      <c r="DQ31" s="682"/>
      <c r="DR31" s="682"/>
      <c r="DS31" s="682"/>
      <c r="DT31" s="682"/>
      <c r="DU31" s="682"/>
      <c r="DV31" s="683"/>
      <c r="DW31" s="652">
        <v>0.8</v>
      </c>
      <c r="DX31" s="684"/>
      <c r="DY31" s="684"/>
      <c r="DZ31" s="684"/>
      <c r="EA31" s="684"/>
      <c r="EB31" s="684"/>
      <c r="EC31" s="685"/>
    </row>
    <row r="32" spans="2:133" ht="11.25" customHeight="1" x14ac:dyDescent="0.15">
      <c r="B32" s="708" t="s">
        <v>316</v>
      </c>
      <c r="C32" s="709"/>
      <c r="D32" s="709"/>
      <c r="E32" s="709"/>
      <c r="F32" s="709"/>
      <c r="G32" s="709"/>
      <c r="H32" s="709"/>
      <c r="I32" s="709"/>
      <c r="J32" s="709"/>
      <c r="K32" s="709"/>
      <c r="L32" s="709"/>
      <c r="M32" s="709"/>
      <c r="N32" s="709"/>
      <c r="O32" s="709"/>
      <c r="P32" s="709"/>
      <c r="Q32" s="710"/>
      <c r="R32" s="647">
        <v>7960</v>
      </c>
      <c r="S32" s="648"/>
      <c r="T32" s="648"/>
      <c r="U32" s="648"/>
      <c r="V32" s="648"/>
      <c r="W32" s="648"/>
      <c r="X32" s="648"/>
      <c r="Y32" s="649"/>
      <c r="Z32" s="650">
        <v>0.1</v>
      </c>
      <c r="AA32" s="650"/>
      <c r="AB32" s="650"/>
      <c r="AC32" s="650"/>
      <c r="AD32" s="651">
        <v>7960</v>
      </c>
      <c r="AE32" s="651"/>
      <c r="AF32" s="651"/>
      <c r="AG32" s="651"/>
      <c r="AH32" s="651"/>
      <c r="AI32" s="651"/>
      <c r="AJ32" s="651"/>
      <c r="AK32" s="651"/>
      <c r="AL32" s="652">
        <v>0.3</v>
      </c>
      <c r="AM32" s="653"/>
      <c r="AN32" s="653"/>
      <c r="AO32" s="654"/>
      <c r="AP32" s="701"/>
      <c r="AQ32" s="702"/>
      <c r="AR32" s="702"/>
      <c r="AS32" s="702"/>
      <c r="AT32" s="706"/>
      <c r="AU32" s="230" t="s">
        <v>317</v>
      </c>
      <c r="AV32" s="230"/>
      <c r="AW32" s="230"/>
      <c r="AX32" s="644" t="s">
        <v>318</v>
      </c>
      <c r="AY32" s="645"/>
      <c r="AZ32" s="645"/>
      <c r="BA32" s="645"/>
      <c r="BB32" s="645"/>
      <c r="BC32" s="645"/>
      <c r="BD32" s="645"/>
      <c r="BE32" s="645"/>
      <c r="BF32" s="646"/>
      <c r="BG32" s="714">
        <v>97.8</v>
      </c>
      <c r="BH32" s="682"/>
      <c r="BI32" s="682"/>
      <c r="BJ32" s="682"/>
      <c r="BK32" s="682"/>
      <c r="BL32" s="682"/>
      <c r="BM32" s="653">
        <v>82.9</v>
      </c>
      <c r="BN32" s="715"/>
      <c r="BO32" s="715"/>
      <c r="BP32" s="715"/>
      <c r="BQ32" s="716"/>
      <c r="BR32" s="714">
        <v>97</v>
      </c>
      <c r="BS32" s="682"/>
      <c r="BT32" s="682"/>
      <c r="BU32" s="682"/>
      <c r="BV32" s="682"/>
      <c r="BW32" s="682"/>
      <c r="BX32" s="653">
        <v>79.099999999999994</v>
      </c>
      <c r="BY32" s="715"/>
      <c r="BZ32" s="715"/>
      <c r="CA32" s="715"/>
      <c r="CB32" s="716"/>
      <c r="CD32" s="697"/>
      <c r="CE32" s="698"/>
      <c r="CF32" s="662" t="s">
        <v>319</v>
      </c>
      <c r="CG32" s="663"/>
      <c r="CH32" s="663"/>
      <c r="CI32" s="663"/>
      <c r="CJ32" s="663"/>
      <c r="CK32" s="663"/>
      <c r="CL32" s="663"/>
      <c r="CM32" s="663"/>
      <c r="CN32" s="663"/>
      <c r="CO32" s="663"/>
      <c r="CP32" s="663"/>
      <c r="CQ32" s="664"/>
      <c r="CR32" s="647">
        <v>595</v>
      </c>
      <c r="CS32" s="648"/>
      <c r="CT32" s="648"/>
      <c r="CU32" s="648"/>
      <c r="CV32" s="648"/>
      <c r="CW32" s="648"/>
      <c r="CX32" s="648"/>
      <c r="CY32" s="649"/>
      <c r="CZ32" s="652">
        <v>0</v>
      </c>
      <c r="DA32" s="684"/>
      <c r="DB32" s="684"/>
      <c r="DC32" s="687"/>
      <c r="DD32" s="656">
        <v>595</v>
      </c>
      <c r="DE32" s="648"/>
      <c r="DF32" s="648"/>
      <c r="DG32" s="648"/>
      <c r="DH32" s="648"/>
      <c r="DI32" s="648"/>
      <c r="DJ32" s="648"/>
      <c r="DK32" s="649"/>
      <c r="DL32" s="656">
        <v>595</v>
      </c>
      <c r="DM32" s="648"/>
      <c r="DN32" s="648"/>
      <c r="DO32" s="648"/>
      <c r="DP32" s="648"/>
      <c r="DQ32" s="648"/>
      <c r="DR32" s="648"/>
      <c r="DS32" s="648"/>
      <c r="DT32" s="648"/>
      <c r="DU32" s="648"/>
      <c r="DV32" s="649"/>
      <c r="DW32" s="652">
        <v>0</v>
      </c>
      <c r="DX32" s="684"/>
      <c r="DY32" s="684"/>
      <c r="DZ32" s="684"/>
      <c r="EA32" s="684"/>
      <c r="EB32" s="684"/>
      <c r="EC32" s="685"/>
    </row>
    <row r="33" spans="2:133" ht="11.25" customHeight="1" x14ac:dyDescent="0.15">
      <c r="B33" s="644" t="s">
        <v>320</v>
      </c>
      <c r="C33" s="645"/>
      <c r="D33" s="645"/>
      <c r="E33" s="645"/>
      <c r="F33" s="645"/>
      <c r="G33" s="645"/>
      <c r="H33" s="645"/>
      <c r="I33" s="645"/>
      <c r="J33" s="645"/>
      <c r="K33" s="645"/>
      <c r="L33" s="645"/>
      <c r="M33" s="645"/>
      <c r="N33" s="645"/>
      <c r="O33" s="645"/>
      <c r="P33" s="645"/>
      <c r="Q33" s="646"/>
      <c r="R33" s="647">
        <v>180189</v>
      </c>
      <c r="S33" s="648"/>
      <c r="T33" s="648"/>
      <c r="U33" s="648"/>
      <c r="V33" s="648"/>
      <c r="W33" s="648"/>
      <c r="X33" s="648"/>
      <c r="Y33" s="649"/>
      <c r="Z33" s="650">
        <v>2.8</v>
      </c>
      <c r="AA33" s="650"/>
      <c r="AB33" s="650"/>
      <c r="AC33" s="650"/>
      <c r="AD33" s="651" t="s">
        <v>129</v>
      </c>
      <c r="AE33" s="651"/>
      <c r="AF33" s="651"/>
      <c r="AG33" s="651"/>
      <c r="AH33" s="651"/>
      <c r="AI33" s="651"/>
      <c r="AJ33" s="651"/>
      <c r="AK33" s="651"/>
      <c r="AL33" s="652" t="s">
        <v>129</v>
      </c>
      <c r="AM33" s="653"/>
      <c r="AN33" s="653"/>
      <c r="AO33" s="654"/>
      <c r="AP33" s="703"/>
      <c r="AQ33" s="704"/>
      <c r="AR33" s="704"/>
      <c r="AS33" s="704"/>
      <c r="AT33" s="707"/>
      <c r="AU33" s="232"/>
      <c r="AV33" s="232"/>
      <c r="AW33" s="232"/>
      <c r="AX33" s="688" t="s">
        <v>321</v>
      </c>
      <c r="AY33" s="689"/>
      <c r="AZ33" s="689"/>
      <c r="BA33" s="689"/>
      <c r="BB33" s="689"/>
      <c r="BC33" s="689"/>
      <c r="BD33" s="689"/>
      <c r="BE33" s="689"/>
      <c r="BF33" s="690"/>
      <c r="BG33" s="717">
        <v>98.1</v>
      </c>
      <c r="BH33" s="718"/>
      <c r="BI33" s="718"/>
      <c r="BJ33" s="718"/>
      <c r="BK33" s="718"/>
      <c r="BL33" s="718"/>
      <c r="BM33" s="719">
        <v>77.5</v>
      </c>
      <c r="BN33" s="718"/>
      <c r="BO33" s="718"/>
      <c r="BP33" s="718"/>
      <c r="BQ33" s="720"/>
      <c r="BR33" s="717">
        <v>97.7</v>
      </c>
      <c r="BS33" s="718"/>
      <c r="BT33" s="718"/>
      <c r="BU33" s="718"/>
      <c r="BV33" s="718"/>
      <c r="BW33" s="718"/>
      <c r="BX33" s="719">
        <v>73.3</v>
      </c>
      <c r="BY33" s="718"/>
      <c r="BZ33" s="718"/>
      <c r="CA33" s="718"/>
      <c r="CB33" s="720"/>
      <c r="CD33" s="662" t="s">
        <v>322</v>
      </c>
      <c r="CE33" s="663"/>
      <c r="CF33" s="663"/>
      <c r="CG33" s="663"/>
      <c r="CH33" s="663"/>
      <c r="CI33" s="663"/>
      <c r="CJ33" s="663"/>
      <c r="CK33" s="663"/>
      <c r="CL33" s="663"/>
      <c r="CM33" s="663"/>
      <c r="CN33" s="663"/>
      <c r="CO33" s="663"/>
      <c r="CP33" s="663"/>
      <c r="CQ33" s="664"/>
      <c r="CR33" s="647">
        <v>3597127</v>
      </c>
      <c r="CS33" s="682"/>
      <c r="CT33" s="682"/>
      <c r="CU33" s="682"/>
      <c r="CV33" s="682"/>
      <c r="CW33" s="682"/>
      <c r="CX33" s="682"/>
      <c r="CY33" s="683"/>
      <c r="CZ33" s="652">
        <v>57.1</v>
      </c>
      <c r="DA33" s="684"/>
      <c r="DB33" s="684"/>
      <c r="DC33" s="687"/>
      <c r="DD33" s="656">
        <v>2811475</v>
      </c>
      <c r="DE33" s="682"/>
      <c r="DF33" s="682"/>
      <c r="DG33" s="682"/>
      <c r="DH33" s="682"/>
      <c r="DI33" s="682"/>
      <c r="DJ33" s="682"/>
      <c r="DK33" s="683"/>
      <c r="DL33" s="656">
        <v>1213993</v>
      </c>
      <c r="DM33" s="682"/>
      <c r="DN33" s="682"/>
      <c r="DO33" s="682"/>
      <c r="DP33" s="682"/>
      <c r="DQ33" s="682"/>
      <c r="DR33" s="682"/>
      <c r="DS33" s="682"/>
      <c r="DT33" s="682"/>
      <c r="DU33" s="682"/>
      <c r="DV33" s="683"/>
      <c r="DW33" s="652">
        <v>40.299999999999997</v>
      </c>
      <c r="DX33" s="684"/>
      <c r="DY33" s="684"/>
      <c r="DZ33" s="684"/>
      <c r="EA33" s="684"/>
      <c r="EB33" s="684"/>
      <c r="EC33" s="685"/>
    </row>
    <row r="34" spans="2:133" ht="11.25" customHeight="1" x14ac:dyDescent="0.15">
      <c r="B34" s="644" t="s">
        <v>323</v>
      </c>
      <c r="C34" s="645"/>
      <c r="D34" s="645"/>
      <c r="E34" s="645"/>
      <c r="F34" s="645"/>
      <c r="G34" s="645"/>
      <c r="H34" s="645"/>
      <c r="I34" s="645"/>
      <c r="J34" s="645"/>
      <c r="K34" s="645"/>
      <c r="L34" s="645"/>
      <c r="M34" s="645"/>
      <c r="N34" s="645"/>
      <c r="O34" s="645"/>
      <c r="P34" s="645"/>
      <c r="Q34" s="646"/>
      <c r="R34" s="647">
        <v>28835</v>
      </c>
      <c r="S34" s="648"/>
      <c r="T34" s="648"/>
      <c r="U34" s="648"/>
      <c r="V34" s="648"/>
      <c r="W34" s="648"/>
      <c r="X34" s="648"/>
      <c r="Y34" s="649"/>
      <c r="Z34" s="650">
        <v>0.4</v>
      </c>
      <c r="AA34" s="650"/>
      <c r="AB34" s="650"/>
      <c r="AC34" s="650"/>
      <c r="AD34" s="651">
        <v>26756</v>
      </c>
      <c r="AE34" s="651"/>
      <c r="AF34" s="651"/>
      <c r="AG34" s="651"/>
      <c r="AH34" s="651"/>
      <c r="AI34" s="651"/>
      <c r="AJ34" s="651"/>
      <c r="AK34" s="651"/>
      <c r="AL34" s="652">
        <v>0.9</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324</v>
      </c>
      <c r="CE34" s="663"/>
      <c r="CF34" s="663"/>
      <c r="CG34" s="663"/>
      <c r="CH34" s="663"/>
      <c r="CI34" s="663"/>
      <c r="CJ34" s="663"/>
      <c r="CK34" s="663"/>
      <c r="CL34" s="663"/>
      <c r="CM34" s="663"/>
      <c r="CN34" s="663"/>
      <c r="CO34" s="663"/>
      <c r="CP34" s="663"/>
      <c r="CQ34" s="664"/>
      <c r="CR34" s="647">
        <v>942037</v>
      </c>
      <c r="CS34" s="648"/>
      <c r="CT34" s="648"/>
      <c r="CU34" s="648"/>
      <c r="CV34" s="648"/>
      <c r="CW34" s="648"/>
      <c r="CX34" s="648"/>
      <c r="CY34" s="649"/>
      <c r="CZ34" s="652">
        <v>14.9</v>
      </c>
      <c r="DA34" s="684"/>
      <c r="DB34" s="684"/>
      <c r="DC34" s="687"/>
      <c r="DD34" s="656">
        <v>827207</v>
      </c>
      <c r="DE34" s="648"/>
      <c r="DF34" s="648"/>
      <c r="DG34" s="648"/>
      <c r="DH34" s="648"/>
      <c r="DI34" s="648"/>
      <c r="DJ34" s="648"/>
      <c r="DK34" s="649"/>
      <c r="DL34" s="656">
        <v>564106</v>
      </c>
      <c r="DM34" s="648"/>
      <c r="DN34" s="648"/>
      <c r="DO34" s="648"/>
      <c r="DP34" s="648"/>
      <c r="DQ34" s="648"/>
      <c r="DR34" s="648"/>
      <c r="DS34" s="648"/>
      <c r="DT34" s="648"/>
      <c r="DU34" s="648"/>
      <c r="DV34" s="649"/>
      <c r="DW34" s="652">
        <v>18.7</v>
      </c>
      <c r="DX34" s="684"/>
      <c r="DY34" s="684"/>
      <c r="DZ34" s="684"/>
      <c r="EA34" s="684"/>
      <c r="EB34" s="684"/>
      <c r="EC34" s="685"/>
    </row>
    <row r="35" spans="2:133" ht="11.25" customHeight="1" x14ac:dyDescent="0.15">
      <c r="B35" s="644" t="s">
        <v>325</v>
      </c>
      <c r="C35" s="645"/>
      <c r="D35" s="645"/>
      <c r="E35" s="645"/>
      <c r="F35" s="645"/>
      <c r="G35" s="645"/>
      <c r="H35" s="645"/>
      <c r="I35" s="645"/>
      <c r="J35" s="645"/>
      <c r="K35" s="645"/>
      <c r="L35" s="645"/>
      <c r="M35" s="645"/>
      <c r="N35" s="645"/>
      <c r="O35" s="645"/>
      <c r="P35" s="645"/>
      <c r="Q35" s="646"/>
      <c r="R35" s="647">
        <v>870760</v>
      </c>
      <c r="S35" s="648"/>
      <c r="T35" s="648"/>
      <c r="U35" s="648"/>
      <c r="V35" s="648"/>
      <c r="W35" s="648"/>
      <c r="X35" s="648"/>
      <c r="Y35" s="649"/>
      <c r="Z35" s="650">
        <v>13.5</v>
      </c>
      <c r="AA35" s="650"/>
      <c r="AB35" s="650"/>
      <c r="AC35" s="650"/>
      <c r="AD35" s="651" t="s">
        <v>246</v>
      </c>
      <c r="AE35" s="651"/>
      <c r="AF35" s="651"/>
      <c r="AG35" s="651"/>
      <c r="AH35" s="651"/>
      <c r="AI35" s="651"/>
      <c r="AJ35" s="651"/>
      <c r="AK35" s="651"/>
      <c r="AL35" s="652" t="s">
        <v>246</v>
      </c>
      <c r="AM35" s="653"/>
      <c r="AN35" s="653"/>
      <c r="AO35" s="654"/>
      <c r="AP35" s="235"/>
      <c r="AQ35" s="626" t="s">
        <v>326</v>
      </c>
      <c r="AR35" s="627"/>
      <c r="AS35" s="627"/>
      <c r="AT35" s="627"/>
      <c r="AU35" s="627"/>
      <c r="AV35" s="627"/>
      <c r="AW35" s="627"/>
      <c r="AX35" s="627"/>
      <c r="AY35" s="627"/>
      <c r="AZ35" s="627"/>
      <c r="BA35" s="627"/>
      <c r="BB35" s="627"/>
      <c r="BC35" s="627"/>
      <c r="BD35" s="627"/>
      <c r="BE35" s="627"/>
      <c r="BF35" s="628"/>
      <c r="BG35" s="626" t="s">
        <v>327</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328</v>
      </c>
      <c r="CE35" s="663"/>
      <c r="CF35" s="663"/>
      <c r="CG35" s="663"/>
      <c r="CH35" s="663"/>
      <c r="CI35" s="663"/>
      <c r="CJ35" s="663"/>
      <c r="CK35" s="663"/>
      <c r="CL35" s="663"/>
      <c r="CM35" s="663"/>
      <c r="CN35" s="663"/>
      <c r="CO35" s="663"/>
      <c r="CP35" s="663"/>
      <c r="CQ35" s="664"/>
      <c r="CR35" s="647">
        <v>120230</v>
      </c>
      <c r="CS35" s="682"/>
      <c r="CT35" s="682"/>
      <c r="CU35" s="682"/>
      <c r="CV35" s="682"/>
      <c r="CW35" s="682"/>
      <c r="CX35" s="682"/>
      <c r="CY35" s="683"/>
      <c r="CZ35" s="652">
        <v>1.9</v>
      </c>
      <c r="DA35" s="684"/>
      <c r="DB35" s="684"/>
      <c r="DC35" s="687"/>
      <c r="DD35" s="656">
        <v>102825</v>
      </c>
      <c r="DE35" s="682"/>
      <c r="DF35" s="682"/>
      <c r="DG35" s="682"/>
      <c r="DH35" s="682"/>
      <c r="DI35" s="682"/>
      <c r="DJ35" s="682"/>
      <c r="DK35" s="683"/>
      <c r="DL35" s="656">
        <v>52382</v>
      </c>
      <c r="DM35" s="682"/>
      <c r="DN35" s="682"/>
      <c r="DO35" s="682"/>
      <c r="DP35" s="682"/>
      <c r="DQ35" s="682"/>
      <c r="DR35" s="682"/>
      <c r="DS35" s="682"/>
      <c r="DT35" s="682"/>
      <c r="DU35" s="682"/>
      <c r="DV35" s="683"/>
      <c r="DW35" s="652">
        <v>1.7</v>
      </c>
      <c r="DX35" s="684"/>
      <c r="DY35" s="684"/>
      <c r="DZ35" s="684"/>
      <c r="EA35" s="684"/>
      <c r="EB35" s="684"/>
      <c r="EC35" s="685"/>
    </row>
    <row r="36" spans="2:133" ht="11.25" customHeight="1" x14ac:dyDescent="0.15">
      <c r="B36" s="644" t="s">
        <v>329</v>
      </c>
      <c r="C36" s="645"/>
      <c r="D36" s="645"/>
      <c r="E36" s="645"/>
      <c r="F36" s="645"/>
      <c r="G36" s="645"/>
      <c r="H36" s="645"/>
      <c r="I36" s="645"/>
      <c r="J36" s="645"/>
      <c r="K36" s="645"/>
      <c r="L36" s="645"/>
      <c r="M36" s="645"/>
      <c r="N36" s="645"/>
      <c r="O36" s="645"/>
      <c r="P36" s="645"/>
      <c r="Q36" s="646"/>
      <c r="R36" s="647">
        <v>216277</v>
      </c>
      <c r="S36" s="648"/>
      <c r="T36" s="648"/>
      <c r="U36" s="648"/>
      <c r="V36" s="648"/>
      <c r="W36" s="648"/>
      <c r="X36" s="648"/>
      <c r="Y36" s="649"/>
      <c r="Z36" s="650">
        <v>3.3</v>
      </c>
      <c r="AA36" s="650"/>
      <c r="AB36" s="650"/>
      <c r="AC36" s="650"/>
      <c r="AD36" s="651" t="s">
        <v>246</v>
      </c>
      <c r="AE36" s="651"/>
      <c r="AF36" s="651"/>
      <c r="AG36" s="651"/>
      <c r="AH36" s="651"/>
      <c r="AI36" s="651"/>
      <c r="AJ36" s="651"/>
      <c r="AK36" s="651"/>
      <c r="AL36" s="652" t="s">
        <v>129</v>
      </c>
      <c r="AM36" s="653"/>
      <c r="AN36" s="653"/>
      <c r="AO36" s="654"/>
      <c r="AP36" s="235"/>
      <c r="AQ36" s="721" t="s">
        <v>330</v>
      </c>
      <c r="AR36" s="722"/>
      <c r="AS36" s="722"/>
      <c r="AT36" s="722"/>
      <c r="AU36" s="722"/>
      <c r="AV36" s="722"/>
      <c r="AW36" s="722"/>
      <c r="AX36" s="722"/>
      <c r="AY36" s="723"/>
      <c r="AZ36" s="636">
        <v>490284</v>
      </c>
      <c r="BA36" s="637"/>
      <c r="BB36" s="637"/>
      <c r="BC36" s="637"/>
      <c r="BD36" s="637"/>
      <c r="BE36" s="637"/>
      <c r="BF36" s="724"/>
      <c r="BG36" s="658" t="s">
        <v>331</v>
      </c>
      <c r="BH36" s="659"/>
      <c r="BI36" s="659"/>
      <c r="BJ36" s="659"/>
      <c r="BK36" s="659"/>
      <c r="BL36" s="659"/>
      <c r="BM36" s="659"/>
      <c r="BN36" s="659"/>
      <c r="BO36" s="659"/>
      <c r="BP36" s="659"/>
      <c r="BQ36" s="659"/>
      <c r="BR36" s="659"/>
      <c r="BS36" s="659"/>
      <c r="BT36" s="659"/>
      <c r="BU36" s="660"/>
      <c r="BV36" s="636">
        <v>25180</v>
      </c>
      <c r="BW36" s="637"/>
      <c r="BX36" s="637"/>
      <c r="BY36" s="637"/>
      <c r="BZ36" s="637"/>
      <c r="CA36" s="637"/>
      <c r="CB36" s="724"/>
      <c r="CD36" s="662" t="s">
        <v>332</v>
      </c>
      <c r="CE36" s="663"/>
      <c r="CF36" s="663"/>
      <c r="CG36" s="663"/>
      <c r="CH36" s="663"/>
      <c r="CI36" s="663"/>
      <c r="CJ36" s="663"/>
      <c r="CK36" s="663"/>
      <c r="CL36" s="663"/>
      <c r="CM36" s="663"/>
      <c r="CN36" s="663"/>
      <c r="CO36" s="663"/>
      <c r="CP36" s="663"/>
      <c r="CQ36" s="664"/>
      <c r="CR36" s="647">
        <v>1412976</v>
      </c>
      <c r="CS36" s="648"/>
      <c r="CT36" s="648"/>
      <c r="CU36" s="648"/>
      <c r="CV36" s="648"/>
      <c r="CW36" s="648"/>
      <c r="CX36" s="648"/>
      <c r="CY36" s="649"/>
      <c r="CZ36" s="652">
        <v>22.4</v>
      </c>
      <c r="DA36" s="684"/>
      <c r="DB36" s="684"/>
      <c r="DC36" s="687"/>
      <c r="DD36" s="656">
        <v>821073</v>
      </c>
      <c r="DE36" s="648"/>
      <c r="DF36" s="648"/>
      <c r="DG36" s="648"/>
      <c r="DH36" s="648"/>
      <c r="DI36" s="648"/>
      <c r="DJ36" s="648"/>
      <c r="DK36" s="649"/>
      <c r="DL36" s="656">
        <v>356139</v>
      </c>
      <c r="DM36" s="648"/>
      <c r="DN36" s="648"/>
      <c r="DO36" s="648"/>
      <c r="DP36" s="648"/>
      <c r="DQ36" s="648"/>
      <c r="DR36" s="648"/>
      <c r="DS36" s="648"/>
      <c r="DT36" s="648"/>
      <c r="DU36" s="648"/>
      <c r="DV36" s="649"/>
      <c r="DW36" s="652">
        <v>11.8</v>
      </c>
      <c r="DX36" s="684"/>
      <c r="DY36" s="684"/>
      <c r="DZ36" s="684"/>
      <c r="EA36" s="684"/>
      <c r="EB36" s="684"/>
      <c r="EC36" s="685"/>
    </row>
    <row r="37" spans="2:133" ht="11.25" customHeight="1" x14ac:dyDescent="0.15">
      <c r="B37" s="644" t="s">
        <v>333</v>
      </c>
      <c r="C37" s="645"/>
      <c r="D37" s="645"/>
      <c r="E37" s="645"/>
      <c r="F37" s="645"/>
      <c r="G37" s="645"/>
      <c r="H37" s="645"/>
      <c r="I37" s="645"/>
      <c r="J37" s="645"/>
      <c r="K37" s="645"/>
      <c r="L37" s="645"/>
      <c r="M37" s="645"/>
      <c r="N37" s="645"/>
      <c r="O37" s="645"/>
      <c r="P37" s="645"/>
      <c r="Q37" s="646"/>
      <c r="R37" s="647">
        <v>40415</v>
      </c>
      <c r="S37" s="648"/>
      <c r="T37" s="648"/>
      <c r="U37" s="648"/>
      <c r="V37" s="648"/>
      <c r="W37" s="648"/>
      <c r="X37" s="648"/>
      <c r="Y37" s="649"/>
      <c r="Z37" s="650">
        <v>0.6</v>
      </c>
      <c r="AA37" s="650"/>
      <c r="AB37" s="650"/>
      <c r="AC37" s="650"/>
      <c r="AD37" s="651" t="s">
        <v>129</v>
      </c>
      <c r="AE37" s="651"/>
      <c r="AF37" s="651"/>
      <c r="AG37" s="651"/>
      <c r="AH37" s="651"/>
      <c r="AI37" s="651"/>
      <c r="AJ37" s="651"/>
      <c r="AK37" s="651"/>
      <c r="AL37" s="652" t="s">
        <v>129</v>
      </c>
      <c r="AM37" s="653"/>
      <c r="AN37" s="653"/>
      <c r="AO37" s="654"/>
      <c r="AQ37" s="725" t="s">
        <v>334</v>
      </c>
      <c r="AR37" s="726"/>
      <c r="AS37" s="726"/>
      <c r="AT37" s="726"/>
      <c r="AU37" s="726"/>
      <c r="AV37" s="726"/>
      <c r="AW37" s="726"/>
      <c r="AX37" s="726"/>
      <c r="AY37" s="727"/>
      <c r="AZ37" s="647">
        <v>142500</v>
      </c>
      <c r="BA37" s="648"/>
      <c r="BB37" s="648"/>
      <c r="BC37" s="648"/>
      <c r="BD37" s="682"/>
      <c r="BE37" s="682"/>
      <c r="BF37" s="716"/>
      <c r="BG37" s="662" t="s">
        <v>335</v>
      </c>
      <c r="BH37" s="663"/>
      <c r="BI37" s="663"/>
      <c r="BJ37" s="663"/>
      <c r="BK37" s="663"/>
      <c r="BL37" s="663"/>
      <c r="BM37" s="663"/>
      <c r="BN37" s="663"/>
      <c r="BO37" s="663"/>
      <c r="BP37" s="663"/>
      <c r="BQ37" s="663"/>
      <c r="BR37" s="663"/>
      <c r="BS37" s="663"/>
      <c r="BT37" s="663"/>
      <c r="BU37" s="664"/>
      <c r="BV37" s="647">
        <v>25180</v>
      </c>
      <c r="BW37" s="648"/>
      <c r="BX37" s="648"/>
      <c r="BY37" s="648"/>
      <c r="BZ37" s="648"/>
      <c r="CA37" s="648"/>
      <c r="CB37" s="657"/>
      <c r="CD37" s="662" t="s">
        <v>336</v>
      </c>
      <c r="CE37" s="663"/>
      <c r="CF37" s="663"/>
      <c r="CG37" s="663"/>
      <c r="CH37" s="663"/>
      <c r="CI37" s="663"/>
      <c r="CJ37" s="663"/>
      <c r="CK37" s="663"/>
      <c r="CL37" s="663"/>
      <c r="CM37" s="663"/>
      <c r="CN37" s="663"/>
      <c r="CO37" s="663"/>
      <c r="CP37" s="663"/>
      <c r="CQ37" s="664"/>
      <c r="CR37" s="647">
        <v>265713</v>
      </c>
      <c r="CS37" s="682"/>
      <c r="CT37" s="682"/>
      <c r="CU37" s="682"/>
      <c r="CV37" s="682"/>
      <c r="CW37" s="682"/>
      <c r="CX37" s="682"/>
      <c r="CY37" s="683"/>
      <c r="CZ37" s="652">
        <v>4.2</v>
      </c>
      <c r="DA37" s="684"/>
      <c r="DB37" s="684"/>
      <c r="DC37" s="687"/>
      <c r="DD37" s="656">
        <v>206815</v>
      </c>
      <c r="DE37" s="682"/>
      <c r="DF37" s="682"/>
      <c r="DG37" s="682"/>
      <c r="DH37" s="682"/>
      <c r="DI37" s="682"/>
      <c r="DJ37" s="682"/>
      <c r="DK37" s="683"/>
      <c r="DL37" s="656">
        <v>200510</v>
      </c>
      <c r="DM37" s="682"/>
      <c r="DN37" s="682"/>
      <c r="DO37" s="682"/>
      <c r="DP37" s="682"/>
      <c r="DQ37" s="682"/>
      <c r="DR37" s="682"/>
      <c r="DS37" s="682"/>
      <c r="DT37" s="682"/>
      <c r="DU37" s="682"/>
      <c r="DV37" s="683"/>
      <c r="DW37" s="652">
        <v>6.7</v>
      </c>
      <c r="DX37" s="684"/>
      <c r="DY37" s="684"/>
      <c r="DZ37" s="684"/>
      <c r="EA37" s="684"/>
      <c r="EB37" s="684"/>
      <c r="EC37" s="685"/>
    </row>
    <row r="38" spans="2:133" ht="11.25" customHeight="1" x14ac:dyDescent="0.15">
      <c r="B38" s="644" t="s">
        <v>337</v>
      </c>
      <c r="C38" s="645"/>
      <c r="D38" s="645"/>
      <c r="E38" s="645"/>
      <c r="F38" s="645"/>
      <c r="G38" s="645"/>
      <c r="H38" s="645"/>
      <c r="I38" s="645"/>
      <c r="J38" s="645"/>
      <c r="K38" s="645"/>
      <c r="L38" s="645"/>
      <c r="M38" s="645"/>
      <c r="N38" s="645"/>
      <c r="O38" s="645"/>
      <c r="P38" s="645"/>
      <c r="Q38" s="646"/>
      <c r="R38" s="647">
        <v>65985</v>
      </c>
      <c r="S38" s="648"/>
      <c r="T38" s="648"/>
      <c r="U38" s="648"/>
      <c r="V38" s="648"/>
      <c r="W38" s="648"/>
      <c r="X38" s="648"/>
      <c r="Y38" s="649"/>
      <c r="Z38" s="650">
        <v>1</v>
      </c>
      <c r="AA38" s="650"/>
      <c r="AB38" s="650"/>
      <c r="AC38" s="650"/>
      <c r="AD38" s="651">
        <v>10815</v>
      </c>
      <c r="AE38" s="651"/>
      <c r="AF38" s="651"/>
      <c r="AG38" s="651"/>
      <c r="AH38" s="651"/>
      <c r="AI38" s="651"/>
      <c r="AJ38" s="651"/>
      <c r="AK38" s="651"/>
      <c r="AL38" s="652">
        <v>0.4</v>
      </c>
      <c r="AM38" s="653"/>
      <c r="AN38" s="653"/>
      <c r="AO38" s="654"/>
      <c r="AQ38" s="725" t="s">
        <v>338</v>
      </c>
      <c r="AR38" s="726"/>
      <c r="AS38" s="726"/>
      <c r="AT38" s="726"/>
      <c r="AU38" s="726"/>
      <c r="AV38" s="726"/>
      <c r="AW38" s="726"/>
      <c r="AX38" s="726"/>
      <c r="AY38" s="727"/>
      <c r="AZ38" s="647">
        <v>15931</v>
      </c>
      <c r="BA38" s="648"/>
      <c r="BB38" s="648"/>
      <c r="BC38" s="648"/>
      <c r="BD38" s="682"/>
      <c r="BE38" s="682"/>
      <c r="BF38" s="716"/>
      <c r="BG38" s="662" t="s">
        <v>339</v>
      </c>
      <c r="BH38" s="663"/>
      <c r="BI38" s="663"/>
      <c r="BJ38" s="663"/>
      <c r="BK38" s="663"/>
      <c r="BL38" s="663"/>
      <c r="BM38" s="663"/>
      <c r="BN38" s="663"/>
      <c r="BO38" s="663"/>
      <c r="BP38" s="663"/>
      <c r="BQ38" s="663"/>
      <c r="BR38" s="663"/>
      <c r="BS38" s="663"/>
      <c r="BT38" s="663"/>
      <c r="BU38" s="664"/>
      <c r="BV38" s="647">
        <v>860</v>
      </c>
      <c r="BW38" s="648"/>
      <c r="BX38" s="648"/>
      <c r="BY38" s="648"/>
      <c r="BZ38" s="648"/>
      <c r="CA38" s="648"/>
      <c r="CB38" s="657"/>
      <c r="CD38" s="662" t="s">
        <v>340</v>
      </c>
      <c r="CE38" s="663"/>
      <c r="CF38" s="663"/>
      <c r="CG38" s="663"/>
      <c r="CH38" s="663"/>
      <c r="CI38" s="663"/>
      <c r="CJ38" s="663"/>
      <c r="CK38" s="663"/>
      <c r="CL38" s="663"/>
      <c r="CM38" s="663"/>
      <c r="CN38" s="663"/>
      <c r="CO38" s="663"/>
      <c r="CP38" s="663"/>
      <c r="CQ38" s="664"/>
      <c r="CR38" s="647">
        <v>490284</v>
      </c>
      <c r="CS38" s="648"/>
      <c r="CT38" s="648"/>
      <c r="CU38" s="648"/>
      <c r="CV38" s="648"/>
      <c r="CW38" s="648"/>
      <c r="CX38" s="648"/>
      <c r="CY38" s="649"/>
      <c r="CZ38" s="652">
        <v>7.8</v>
      </c>
      <c r="DA38" s="684"/>
      <c r="DB38" s="684"/>
      <c r="DC38" s="687"/>
      <c r="DD38" s="656">
        <v>449218</v>
      </c>
      <c r="DE38" s="648"/>
      <c r="DF38" s="648"/>
      <c r="DG38" s="648"/>
      <c r="DH38" s="648"/>
      <c r="DI38" s="648"/>
      <c r="DJ38" s="648"/>
      <c r="DK38" s="649"/>
      <c r="DL38" s="656">
        <v>241366</v>
      </c>
      <c r="DM38" s="648"/>
      <c r="DN38" s="648"/>
      <c r="DO38" s="648"/>
      <c r="DP38" s="648"/>
      <c r="DQ38" s="648"/>
      <c r="DR38" s="648"/>
      <c r="DS38" s="648"/>
      <c r="DT38" s="648"/>
      <c r="DU38" s="648"/>
      <c r="DV38" s="649"/>
      <c r="DW38" s="652">
        <v>8</v>
      </c>
      <c r="DX38" s="684"/>
      <c r="DY38" s="684"/>
      <c r="DZ38" s="684"/>
      <c r="EA38" s="684"/>
      <c r="EB38" s="684"/>
      <c r="EC38" s="685"/>
    </row>
    <row r="39" spans="2:133" ht="11.25" customHeight="1" x14ac:dyDescent="0.15">
      <c r="B39" s="644" t="s">
        <v>341</v>
      </c>
      <c r="C39" s="645"/>
      <c r="D39" s="645"/>
      <c r="E39" s="645"/>
      <c r="F39" s="645"/>
      <c r="G39" s="645"/>
      <c r="H39" s="645"/>
      <c r="I39" s="645"/>
      <c r="J39" s="645"/>
      <c r="K39" s="645"/>
      <c r="L39" s="645"/>
      <c r="M39" s="645"/>
      <c r="N39" s="645"/>
      <c r="O39" s="645"/>
      <c r="P39" s="645"/>
      <c r="Q39" s="646"/>
      <c r="R39" s="647">
        <v>698015</v>
      </c>
      <c r="S39" s="648"/>
      <c r="T39" s="648"/>
      <c r="U39" s="648"/>
      <c r="V39" s="648"/>
      <c r="W39" s="648"/>
      <c r="X39" s="648"/>
      <c r="Y39" s="649"/>
      <c r="Z39" s="650">
        <v>10.8</v>
      </c>
      <c r="AA39" s="650"/>
      <c r="AB39" s="650"/>
      <c r="AC39" s="650"/>
      <c r="AD39" s="651" t="s">
        <v>129</v>
      </c>
      <c r="AE39" s="651"/>
      <c r="AF39" s="651"/>
      <c r="AG39" s="651"/>
      <c r="AH39" s="651"/>
      <c r="AI39" s="651"/>
      <c r="AJ39" s="651"/>
      <c r="AK39" s="651"/>
      <c r="AL39" s="652" t="s">
        <v>129</v>
      </c>
      <c r="AM39" s="653"/>
      <c r="AN39" s="653"/>
      <c r="AO39" s="654"/>
      <c r="AQ39" s="725" t="s">
        <v>342</v>
      </c>
      <c r="AR39" s="726"/>
      <c r="AS39" s="726"/>
      <c r="AT39" s="726"/>
      <c r="AU39" s="726"/>
      <c r="AV39" s="726"/>
      <c r="AW39" s="726"/>
      <c r="AX39" s="726"/>
      <c r="AY39" s="727"/>
      <c r="AZ39" s="647" t="s">
        <v>129</v>
      </c>
      <c r="BA39" s="648"/>
      <c r="BB39" s="648"/>
      <c r="BC39" s="648"/>
      <c r="BD39" s="682"/>
      <c r="BE39" s="682"/>
      <c r="BF39" s="716"/>
      <c r="BG39" s="662" t="s">
        <v>343</v>
      </c>
      <c r="BH39" s="663"/>
      <c r="BI39" s="663"/>
      <c r="BJ39" s="663"/>
      <c r="BK39" s="663"/>
      <c r="BL39" s="663"/>
      <c r="BM39" s="663"/>
      <c r="BN39" s="663"/>
      <c r="BO39" s="663"/>
      <c r="BP39" s="663"/>
      <c r="BQ39" s="663"/>
      <c r="BR39" s="663"/>
      <c r="BS39" s="663"/>
      <c r="BT39" s="663"/>
      <c r="BU39" s="664"/>
      <c r="BV39" s="647">
        <v>1887</v>
      </c>
      <c r="BW39" s="648"/>
      <c r="BX39" s="648"/>
      <c r="BY39" s="648"/>
      <c r="BZ39" s="648"/>
      <c r="CA39" s="648"/>
      <c r="CB39" s="657"/>
      <c r="CD39" s="662" t="s">
        <v>344</v>
      </c>
      <c r="CE39" s="663"/>
      <c r="CF39" s="663"/>
      <c r="CG39" s="663"/>
      <c r="CH39" s="663"/>
      <c r="CI39" s="663"/>
      <c r="CJ39" s="663"/>
      <c r="CK39" s="663"/>
      <c r="CL39" s="663"/>
      <c r="CM39" s="663"/>
      <c r="CN39" s="663"/>
      <c r="CO39" s="663"/>
      <c r="CP39" s="663"/>
      <c r="CQ39" s="664"/>
      <c r="CR39" s="647">
        <v>610600</v>
      </c>
      <c r="CS39" s="682"/>
      <c r="CT39" s="682"/>
      <c r="CU39" s="682"/>
      <c r="CV39" s="682"/>
      <c r="CW39" s="682"/>
      <c r="CX39" s="682"/>
      <c r="CY39" s="683"/>
      <c r="CZ39" s="652">
        <v>9.6999999999999993</v>
      </c>
      <c r="DA39" s="684"/>
      <c r="DB39" s="684"/>
      <c r="DC39" s="687"/>
      <c r="DD39" s="656">
        <v>610152</v>
      </c>
      <c r="DE39" s="682"/>
      <c r="DF39" s="682"/>
      <c r="DG39" s="682"/>
      <c r="DH39" s="682"/>
      <c r="DI39" s="682"/>
      <c r="DJ39" s="682"/>
      <c r="DK39" s="683"/>
      <c r="DL39" s="656" t="s">
        <v>246</v>
      </c>
      <c r="DM39" s="682"/>
      <c r="DN39" s="682"/>
      <c r="DO39" s="682"/>
      <c r="DP39" s="682"/>
      <c r="DQ39" s="682"/>
      <c r="DR39" s="682"/>
      <c r="DS39" s="682"/>
      <c r="DT39" s="682"/>
      <c r="DU39" s="682"/>
      <c r="DV39" s="683"/>
      <c r="DW39" s="652" t="s">
        <v>129</v>
      </c>
      <c r="DX39" s="684"/>
      <c r="DY39" s="684"/>
      <c r="DZ39" s="684"/>
      <c r="EA39" s="684"/>
      <c r="EB39" s="684"/>
      <c r="EC39" s="685"/>
    </row>
    <row r="40" spans="2:133" ht="11.25" customHeight="1" x14ac:dyDescent="0.15">
      <c r="B40" s="644" t="s">
        <v>345</v>
      </c>
      <c r="C40" s="645"/>
      <c r="D40" s="645"/>
      <c r="E40" s="645"/>
      <c r="F40" s="645"/>
      <c r="G40" s="645"/>
      <c r="H40" s="645"/>
      <c r="I40" s="645"/>
      <c r="J40" s="645"/>
      <c r="K40" s="645"/>
      <c r="L40" s="645"/>
      <c r="M40" s="645"/>
      <c r="N40" s="645"/>
      <c r="O40" s="645"/>
      <c r="P40" s="645"/>
      <c r="Q40" s="646"/>
      <c r="R40" s="647" t="s">
        <v>246</v>
      </c>
      <c r="S40" s="648"/>
      <c r="T40" s="648"/>
      <c r="U40" s="648"/>
      <c r="V40" s="648"/>
      <c r="W40" s="648"/>
      <c r="X40" s="648"/>
      <c r="Y40" s="649"/>
      <c r="Z40" s="650" t="s">
        <v>246</v>
      </c>
      <c r="AA40" s="650"/>
      <c r="AB40" s="650"/>
      <c r="AC40" s="650"/>
      <c r="AD40" s="651" t="s">
        <v>246</v>
      </c>
      <c r="AE40" s="651"/>
      <c r="AF40" s="651"/>
      <c r="AG40" s="651"/>
      <c r="AH40" s="651"/>
      <c r="AI40" s="651"/>
      <c r="AJ40" s="651"/>
      <c r="AK40" s="651"/>
      <c r="AL40" s="652" t="s">
        <v>246</v>
      </c>
      <c r="AM40" s="653"/>
      <c r="AN40" s="653"/>
      <c r="AO40" s="654"/>
      <c r="AQ40" s="725" t="s">
        <v>346</v>
      </c>
      <c r="AR40" s="726"/>
      <c r="AS40" s="726"/>
      <c r="AT40" s="726"/>
      <c r="AU40" s="726"/>
      <c r="AV40" s="726"/>
      <c r="AW40" s="726"/>
      <c r="AX40" s="726"/>
      <c r="AY40" s="727"/>
      <c r="AZ40" s="647" t="s">
        <v>129</v>
      </c>
      <c r="BA40" s="648"/>
      <c r="BB40" s="648"/>
      <c r="BC40" s="648"/>
      <c r="BD40" s="682"/>
      <c r="BE40" s="682"/>
      <c r="BF40" s="716"/>
      <c r="BG40" s="728" t="s">
        <v>347</v>
      </c>
      <c r="BH40" s="729"/>
      <c r="BI40" s="729"/>
      <c r="BJ40" s="729"/>
      <c r="BK40" s="729"/>
      <c r="BL40" s="236"/>
      <c r="BM40" s="663" t="s">
        <v>348</v>
      </c>
      <c r="BN40" s="663"/>
      <c r="BO40" s="663"/>
      <c r="BP40" s="663"/>
      <c r="BQ40" s="663"/>
      <c r="BR40" s="663"/>
      <c r="BS40" s="663"/>
      <c r="BT40" s="663"/>
      <c r="BU40" s="664"/>
      <c r="BV40" s="647">
        <v>162</v>
      </c>
      <c r="BW40" s="648"/>
      <c r="BX40" s="648"/>
      <c r="BY40" s="648"/>
      <c r="BZ40" s="648"/>
      <c r="CA40" s="648"/>
      <c r="CB40" s="657"/>
      <c r="CD40" s="662" t="s">
        <v>349</v>
      </c>
      <c r="CE40" s="663"/>
      <c r="CF40" s="663"/>
      <c r="CG40" s="663"/>
      <c r="CH40" s="663"/>
      <c r="CI40" s="663"/>
      <c r="CJ40" s="663"/>
      <c r="CK40" s="663"/>
      <c r="CL40" s="663"/>
      <c r="CM40" s="663"/>
      <c r="CN40" s="663"/>
      <c r="CO40" s="663"/>
      <c r="CP40" s="663"/>
      <c r="CQ40" s="664"/>
      <c r="CR40" s="647">
        <v>21000</v>
      </c>
      <c r="CS40" s="648"/>
      <c r="CT40" s="648"/>
      <c r="CU40" s="648"/>
      <c r="CV40" s="648"/>
      <c r="CW40" s="648"/>
      <c r="CX40" s="648"/>
      <c r="CY40" s="649"/>
      <c r="CZ40" s="652">
        <v>0.3</v>
      </c>
      <c r="DA40" s="684"/>
      <c r="DB40" s="684"/>
      <c r="DC40" s="687"/>
      <c r="DD40" s="656">
        <v>1000</v>
      </c>
      <c r="DE40" s="648"/>
      <c r="DF40" s="648"/>
      <c r="DG40" s="648"/>
      <c r="DH40" s="648"/>
      <c r="DI40" s="648"/>
      <c r="DJ40" s="648"/>
      <c r="DK40" s="649"/>
      <c r="DL40" s="656" t="s">
        <v>129</v>
      </c>
      <c r="DM40" s="648"/>
      <c r="DN40" s="648"/>
      <c r="DO40" s="648"/>
      <c r="DP40" s="648"/>
      <c r="DQ40" s="648"/>
      <c r="DR40" s="648"/>
      <c r="DS40" s="648"/>
      <c r="DT40" s="648"/>
      <c r="DU40" s="648"/>
      <c r="DV40" s="649"/>
      <c r="DW40" s="652" t="s">
        <v>246</v>
      </c>
      <c r="DX40" s="684"/>
      <c r="DY40" s="684"/>
      <c r="DZ40" s="684"/>
      <c r="EA40" s="684"/>
      <c r="EB40" s="684"/>
      <c r="EC40" s="685"/>
    </row>
    <row r="41" spans="2:133" ht="11.25" customHeight="1" x14ac:dyDescent="0.15">
      <c r="B41" s="644" t="s">
        <v>350</v>
      </c>
      <c r="C41" s="645"/>
      <c r="D41" s="645"/>
      <c r="E41" s="645"/>
      <c r="F41" s="645"/>
      <c r="G41" s="645"/>
      <c r="H41" s="645"/>
      <c r="I41" s="645"/>
      <c r="J41" s="645"/>
      <c r="K41" s="645"/>
      <c r="L41" s="645"/>
      <c r="M41" s="645"/>
      <c r="N41" s="645"/>
      <c r="O41" s="645"/>
      <c r="P41" s="645"/>
      <c r="Q41" s="646"/>
      <c r="R41" s="647" t="s">
        <v>129</v>
      </c>
      <c r="S41" s="648"/>
      <c r="T41" s="648"/>
      <c r="U41" s="648"/>
      <c r="V41" s="648"/>
      <c r="W41" s="648"/>
      <c r="X41" s="648"/>
      <c r="Y41" s="649"/>
      <c r="Z41" s="650" t="s">
        <v>246</v>
      </c>
      <c r="AA41" s="650"/>
      <c r="AB41" s="650"/>
      <c r="AC41" s="650"/>
      <c r="AD41" s="651" t="s">
        <v>246</v>
      </c>
      <c r="AE41" s="651"/>
      <c r="AF41" s="651"/>
      <c r="AG41" s="651"/>
      <c r="AH41" s="651"/>
      <c r="AI41" s="651"/>
      <c r="AJ41" s="651"/>
      <c r="AK41" s="651"/>
      <c r="AL41" s="652" t="s">
        <v>246</v>
      </c>
      <c r="AM41" s="653"/>
      <c r="AN41" s="653"/>
      <c r="AO41" s="654"/>
      <c r="AQ41" s="725" t="s">
        <v>351</v>
      </c>
      <c r="AR41" s="726"/>
      <c r="AS41" s="726"/>
      <c r="AT41" s="726"/>
      <c r="AU41" s="726"/>
      <c r="AV41" s="726"/>
      <c r="AW41" s="726"/>
      <c r="AX41" s="726"/>
      <c r="AY41" s="727"/>
      <c r="AZ41" s="647">
        <v>194300</v>
      </c>
      <c r="BA41" s="648"/>
      <c r="BB41" s="648"/>
      <c r="BC41" s="648"/>
      <c r="BD41" s="682"/>
      <c r="BE41" s="682"/>
      <c r="BF41" s="716"/>
      <c r="BG41" s="728"/>
      <c r="BH41" s="729"/>
      <c r="BI41" s="729"/>
      <c r="BJ41" s="729"/>
      <c r="BK41" s="729"/>
      <c r="BL41" s="236"/>
      <c r="BM41" s="663" t="s">
        <v>352</v>
      </c>
      <c r="BN41" s="663"/>
      <c r="BO41" s="663"/>
      <c r="BP41" s="663"/>
      <c r="BQ41" s="663"/>
      <c r="BR41" s="663"/>
      <c r="BS41" s="663"/>
      <c r="BT41" s="663"/>
      <c r="BU41" s="664"/>
      <c r="BV41" s="647">
        <v>1</v>
      </c>
      <c r="BW41" s="648"/>
      <c r="BX41" s="648"/>
      <c r="BY41" s="648"/>
      <c r="BZ41" s="648"/>
      <c r="CA41" s="648"/>
      <c r="CB41" s="657"/>
      <c r="CD41" s="662" t="s">
        <v>353</v>
      </c>
      <c r="CE41" s="663"/>
      <c r="CF41" s="663"/>
      <c r="CG41" s="663"/>
      <c r="CH41" s="663"/>
      <c r="CI41" s="663"/>
      <c r="CJ41" s="663"/>
      <c r="CK41" s="663"/>
      <c r="CL41" s="663"/>
      <c r="CM41" s="663"/>
      <c r="CN41" s="663"/>
      <c r="CO41" s="663"/>
      <c r="CP41" s="663"/>
      <c r="CQ41" s="664"/>
      <c r="CR41" s="647" t="s">
        <v>129</v>
      </c>
      <c r="CS41" s="682"/>
      <c r="CT41" s="682"/>
      <c r="CU41" s="682"/>
      <c r="CV41" s="682"/>
      <c r="CW41" s="682"/>
      <c r="CX41" s="682"/>
      <c r="CY41" s="683"/>
      <c r="CZ41" s="652" t="s">
        <v>246</v>
      </c>
      <c r="DA41" s="684"/>
      <c r="DB41" s="684"/>
      <c r="DC41" s="687"/>
      <c r="DD41" s="656" t="s">
        <v>129</v>
      </c>
      <c r="DE41" s="682"/>
      <c r="DF41" s="682"/>
      <c r="DG41" s="682"/>
      <c r="DH41" s="682"/>
      <c r="DI41" s="682"/>
      <c r="DJ41" s="682"/>
      <c r="DK41" s="68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354</v>
      </c>
      <c r="C42" s="645"/>
      <c r="D42" s="645"/>
      <c r="E42" s="645"/>
      <c r="F42" s="645"/>
      <c r="G42" s="645"/>
      <c r="H42" s="645"/>
      <c r="I42" s="645"/>
      <c r="J42" s="645"/>
      <c r="K42" s="645"/>
      <c r="L42" s="645"/>
      <c r="M42" s="645"/>
      <c r="N42" s="645"/>
      <c r="O42" s="645"/>
      <c r="P42" s="645"/>
      <c r="Q42" s="646"/>
      <c r="R42" s="647">
        <v>77241</v>
      </c>
      <c r="S42" s="648"/>
      <c r="T42" s="648"/>
      <c r="U42" s="648"/>
      <c r="V42" s="648"/>
      <c r="W42" s="648"/>
      <c r="X42" s="648"/>
      <c r="Y42" s="649"/>
      <c r="Z42" s="650">
        <v>1.2</v>
      </c>
      <c r="AA42" s="650"/>
      <c r="AB42" s="650"/>
      <c r="AC42" s="650"/>
      <c r="AD42" s="651" t="s">
        <v>246</v>
      </c>
      <c r="AE42" s="651"/>
      <c r="AF42" s="651"/>
      <c r="AG42" s="651"/>
      <c r="AH42" s="651"/>
      <c r="AI42" s="651"/>
      <c r="AJ42" s="651"/>
      <c r="AK42" s="651"/>
      <c r="AL42" s="652" t="s">
        <v>246</v>
      </c>
      <c r="AM42" s="653"/>
      <c r="AN42" s="653"/>
      <c r="AO42" s="654"/>
      <c r="AQ42" s="746" t="s">
        <v>355</v>
      </c>
      <c r="AR42" s="747"/>
      <c r="AS42" s="747"/>
      <c r="AT42" s="747"/>
      <c r="AU42" s="747"/>
      <c r="AV42" s="747"/>
      <c r="AW42" s="747"/>
      <c r="AX42" s="747"/>
      <c r="AY42" s="748"/>
      <c r="AZ42" s="738">
        <v>137553</v>
      </c>
      <c r="BA42" s="739"/>
      <c r="BB42" s="739"/>
      <c r="BC42" s="739"/>
      <c r="BD42" s="718"/>
      <c r="BE42" s="718"/>
      <c r="BF42" s="720"/>
      <c r="BG42" s="730"/>
      <c r="BH42" s="731"/>
      <c r="BI42" s="731"/>
      <c r="BJ42" s="731"/>
      <c r="BK42" s="731"/>
      <c r="BL42" s="237"/>
      <c r="BM42" s="673" t="s">
        <v>356</v>
      </c>
      <c r="BN42" s="673"/>
      <c r="BO42" s="673"/>
      <c r="BP42" s="673"/>
      <c r="BQ42" s="673"/>
      <c r="BR42" s="673"/>
      <c r="BS42" s="673"/>
      <c r="BT42" s="673"/>
      <c r="BU42" s="674"/>
      <c r="BV42" s="738">
        <v>301</v>
      </c>
      <c r="BW42" s="739"/>
      <c r="BX42" s="739"/>
      <c r="BY42" s="739"/>
      <c r="BZ42" s="739"/>
      <c r="CA42" s="739"/>
      <c r="CB42" s="745"/>
      <c r="CD42" s="644" t="s">
        <v>357</v>
      </c>
      <c r="CE42" s="645"/>
      <c r="CF42" s="645"/>
      <c r="CG42" s="645"/>
      <c r="CH42" s="645"/>
      <c r="CI42" s="645"/>
      <c r="CJ42" s="645"/>
      <c r="CK42" s="645"/>
      <c r="CL42" s="645"/>
      <c r="CM42" s="645"/>
      <c r="CN42" s="645"/>
      <c r="CO42" s="645"/>
      <c r="CP42" s="645"/>
      <c r="CQ42" s="646"/>
      <c r="CR42" s="647">
        <v>909630</v>
      </c>
      <c r="CS42" s="648"/>
      <c r="CT42" s="648"/>
      <c r="CU42" s="648"/>
      <c r="CV42" s="648"/>
      <c r="CW42" s="648"/>
      <c r="CX42" s="648"/>
      <c r="CY42" s="649"/>
      <c r="CZ42" s="652">
        <v>14.4</v>
      </c>
      <c r="DA42" s="653"/>
      <c r="DB42" s="653"/>
      <c r="DC42" s="665"/>
      <c r="DD42" s="656">
        <v>131424</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358</v>
      </c>
      <c r="C43" s="689"/>
      <c r="D43" s="689"/>
      <c r="E43" s="689"/>
      <c r="F43" s="689"/>
      <c r="G43" s="689"/>
      <c r="H43" s="689"/>
      <c r="I43" s="689"/>
      <c r="J43" s="689"/>
      <c r="K43" s="689"/>
      <c r="L43" s="689"/>
      <c r="M43" s="689"/>
      <c r="N43" s="689"/>
      <c r="O43" s="689"/>
      <c r="P43" s="689"/>
      <c r="Q43" s="690"/>
      <c r="R43" s="738">
        <v>6462055</v>
      </c>
      <c r="S43" s="739"/>
      <c r="T43" s="739"/>
      <c r="U43" s="739"/>
      <c r="V43" s="739"/>
      <c r="W43" s="739"/>
      <c r="X43" s="739"/>
      <c r="Y43" s="740"/>
      <c r="Z43" s="741">
        <v>100</v>
      </c>
      <c r="AA43" s="741"/>
      <c r="AB43" s="741"/>
      <c r="AC43" s="741"/>
      <c r="AD43" s="742">
        <v>2931505</v>
      </c>
      <c r="AE43" s="742"/>
      <c r="AF43" s="742"/>
      <c r="AG43" s="742"/>
      <c r="AH43" s="742"/>
      <c r="AI43" s="742"/>
      <c r="AJ43" s="742"/>
      <c r="AK43" s="742"/>
      <c r="AL43" s="743">
        <v>100</v>
      </c>
      <c r="AM43" s="719"/>
      <c r="AN43" s="719"/>
      <c r="AO43" s="744"/>
      <c r="BV43" s="238"/>
      <c r="BW43" s="238"/>
      <c r="BX43" s="238"/>
      <c r="BY43" s="238"/>
      <c r="BZ43" s="238"/>
      <c r="CA43" s="238"/>
      <c r="CB43" s="238"/>
      <c r="CD43" s="644" t="s">
        <v>359</v>
      </c>
      <c r="CE43" s="645"/>
      <c r="CF43" s="645"/>
      <c r="CG43" s="645"/>
      <c r="CH43" s="645"/>
      <c r="CI43" s="645"/>
      <c r="CJ43" s="645"/>
      <c r="CK43" s="645"/>
      <c r="CL43" s="645"/>
      <c r="CM43" s="645"/>
      <c r="CN43" s="645"/>
      <c r="CO43" s="645"/>
      <c r="CP43" s="645"/>
      <c r="CQ43" s="646"/>
      <c r="CR43" s="647">
        <v>15719</v>
      </c>
      <c r="CS43" s="682"/>
      <c r="CT43" s="682"/>
      <c r="CU43" s="682"/>
      <c r="CV43" s="682"/>
      <c r="CW43" s="682"/>
      <c r="CX43" s="682"/>
      <c r="CY43" s="683"/>
      <c r="CZ43" s="652">
        <v>0.2</v>
      </c>
      <c r="DA43" s="684"/>
      <c r="DB43" s="684"/>
      <c r="DC43" s="687"/>
      <c r="DD43" s="656">
        <v>15719</v>
      </c>
      <c r="DE43" s="682"/>
      <c r="DF43" s="682"/>
      <c r="DG43" s="682"/>
      <c r="DH43" s="682"/>
      <c r="DI43" s="682"/>
      <c r="DJ43" s="682"/>
      <c r="DK43" s="68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306</v>
      </c>
      <c r="CE44" s="760"/>
      <c r="CF44" s="644" t="s">
        <v>360</v>
      </c>
      <c r="CG44" s="645"/>
      <c r="CH44" s="645"/>
      <c r="CI44" s="645"/>
      <c r="CJ44" s="645"/>
      <c r="CK44" s="645"/>
      <c r="CL44" s="645"/>
      <c r="CM44" s="645"/>
      <c r="CN44" s="645"/>
      <c r="CO44" s="645"/>
      <c r="CP44" s="645"/>
      <c r="CQ44" s="646"/>
      <c r="CR44" s="647">
        <v>909630</v>
      </c>
      <c r="CS44" s="648"/>
      <c r="CT44" s="648"/>
      <c r="CU44" s="648"/>
      <c r="CV44" s="648"/>
      <c r="CW44" s="648"/>
      <c r="CX44" s="648"/>
      <c r="CY44" s="649"/>
      <c r="CZ44" s="652">
        <v>14.4</v>
      </c>
      <c r="DA44" s="653"/>
      <c r="DB44" s="653"/>
      <c r="DC44" s="665"/>
      <c r="DD44" s="656">
        <v>131424</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361</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362</v>
      </c>
      <c r="CG45" s="645"/>
      <c r="CH45" s="645"/>
      <c r="CI45" s="645"/>
      <c r="CJ45" s="645"/>
      <c r="CK45" s="645"/>
      <c r="CL45" s="645"/>
      <c r="CM45" s="645"/>
      <c r="CN45" s="645"/>
      <c r="CO45" s="645"/>
      <c r="CP45" s="645"/>
      <c r="CQ45" s="646"/>
      <c r="CR45" s="647">
        <v>308316</v>
      </c>
      <c r="CS45" s="682"/>
      <c r="CT45" s="682"/>
      <c r="CU45" s="682"/>
      <c r="CV45" s="682"/>
      <c r="CW45" s="682"/>
      <c r="CX45" s="682"/>
      <c r="CY45" s="683"/>
      <c r="CZ45" s="652">
        <v>4.9000000000000004</v>
      </c>
      <c r="DA45" s="684"/>
      <c r="DB45" s="684"/>
      <c r="DC45" s="687"/>
      <c r="DD45" s="656">
        <v>7987</v>
      </c>
      <c r="DE45" s="682"/>
      <c r="DF45" s="682"/>
      <c r="DG45" s="682"/>
      <c r="DH45" s="682"/>
      <c r="DI45" s="682"/>
      <c r="DJ45" s="682"/>
      <c r="DK45" s="68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363</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364</v>
      </c>
      <c r="CG46" s="645"/>
      <c r="CH46" s="645"/>
      <c r="CI46" s="645"/>
      <c r="CJ46" s="645"/>
      <c r="CK46" s="645"/>
      <c r="CL46" s="645"/>
      <c r="CM46" s="645"/>
      <c r="CN46" s="645"/>
      <c r="CO46" s="645"/>
      <c r="CP46" s="645"/>
      <c r="CQ46" s="646"/>
      <c r="CR46" s="647">
        <v>587902</v>
      </c>
      <c r="CS46" s="648"/>
      <c r="CT46" s="648"/>
      <c r="CU46" s="648"/>
      <c r="CV46" s="648"/>
      <c r="CW46" s="648"/>
      <c r="CX46" s="648"/>
      <c r="CY46" s="649"/>
      <c r="CZ46" s="652">
        <v>9.3000000000000007</v>
      </c>
      <c r="DA46" s="653"/>
      <c r="DB46" s="653"/>
      <c r="DC46" s="665"/>
      <c r="DD46" s="656">
        <v>123325</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365</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366</v>
      </c>
      <c r="CG47" s="645"/>
      <c r="CH47" s="645"/>
      <c r="CI47" s="645"/>
      <c r="CJ47" s="645"/>
      <c r="CK47" s="645"/>
      <c r="CL47" s="645"/>
      <c r="CM47" s="645"/>
      <c r="CN47" s="645"/>
      <c r="CO47" s="645"/>
      <c r="CP47" s="645"/>
      <c r="CQ47" s="646"/>
      <c r="CR47" s="647" t="s">
        <v>246</v>
      </c>
      <c r="CS47" s="682"/>
      <c r="CT47" s="682"/>
      <c r="CU47" s="682"/>
      <c r="CV47" s="682"/>
      <c r="CW47" s="682"/>
      <c r="CX47" s="682"/>
      <c r="CY47" s="683"/>
      <c r="CZ47" s="652" t="s">
        <v>246</v>
      </c>
      <c r="DA47" s="684"/>
      <c r="DB47" s="684"/>
      <c r="DC47" s="687"/>
      <c r="DD47" s="656" t="s">
        <v>129</v>
      </c>
      <c r="DE47" s="682"/>
      <c r="DF47" s="682"/>
      <c r="DG47" s="682"/>
      <c r="DH47" s="682"/>
      <c r="DI47" s="682"/>
      <c r="DJ47" s="682"/>
      <c r="DK47" s="68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367</v>
      </c>
      <c r="CG48" s="645"/>
      <c r="CH48" s="645"/>
      <c r="CI48" s="645"/>
      <c r="CJ48" s="645"/>
      <c r="CK48" s="645"/>
      <c r="CL48" s="645"/>
      <c r="CM48" s="645"/>
      <c r="CN48" s="645"/>
      <c r="CO48" s="645"/>
      <c r="CP48" s="645"/>
      <c r="CQ48" s="646"/>
      <c r="CR48" s="647" t="s">
        <v>246</v>
      </c>
      <c r="CS48" s="648"/>
      <c r="CT48" s="648"/>
      <c r="CU48" s="648"/>
      <c r="CV48" s="648"/>
      <c r="CW48" s="648"/>
      <c r="CX48" s="648"/>
      <c r="CY48" s="649"/>
      <c r="CZ48" s="652" t="s">
        <v>129</v>
      </c>
      <c r="DA48" s="653"/>
      <c r="DB48" s="653"/>
      <c r="DC48" s="665"/>
      <c r="DD48" s="656" t="s">
        <v>246</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368</v>
      </c>
      <c r="CE49" s="689"/>
      <c r="CF49" s="689"/>
      <c r="CG49" s="689"/>
      <c r="CH49" s="689"/>
      <c r="CI49" s="689"/>
      <c r="CJ49" s="689"/>
      <c r="CK49" s="689"/>
      <c r="CL49" s="689"/>
      <c r="CM49" s="689"/>
      <c r="CN49" s="689"/>
      <c r="CO49" s="689"/>
      <c r="CP49" s="689"/>
      <c r="CQ49" s="690"/>
      <c r="CR49" s="738">
        <v>6304252</v>
      </c>
      <c r="CS49" s="718"/>
      <c r="CT49" s="718"/>
      <c r="CU49" s="718"/>
      <c r="CV49" s="718"/>
      <c r="CW49" s="718"/>
      <c r="CX49" s="718"/>
      <c r="CY49" s="749"/>
      <c r="CZ49" s="743">
        <v>100</v>
      </c>
      <c r="DA49" s="750"/>
      <c r="DB49" s="750"/>
      <c r="DC49" s="751"/>
      <c r="DD49" s="752">
        <v>4444230</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m36MGPcY8JOuImL19rwpxf09r41kPmwVS5KBmiTmJ27ive+m6K6mDUodq1P6BrIgkCjlI0c42Wk5oORCTL8wbg==" saltValue="WWNZLp0BlXhJU32//skxu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AX32:BF32"/>
    <mergeCell ref="BG32:BL32"/>
    <mergeCell ref="BM32:BQ32"/>
    <mergeCell ref="BR32:BW32"/>
    <mergeCell ref="B32:Q32"/>
    <mergeCell ref="R32:Y32"/>
    <mergeCell ref="Z32:AC32"/>
    <mergeCell ref="AD32:AK32"/>
    <mergeCell ref="AL32:AO32"/>
    <mergeCell ref="AX31:BF31"/>
    <mergeCell ref="BG31:BL31"/>
    <mergeCell ref="BM31:BQ31"/>
    <mergeCell ref="BR31:BW31"/>
    <mergeCell ref="AD31:AK31"/>
    <mergeCell ref="AL31:AO31"/>
    <mergeCell ref="AP31:AS33"/>
    <mergeCell ref="AT31:AT33"/>
    <mergeCell ref="CR31:CY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S25:CB25"/>
    <mergeCell ref="CD25:CQ25"/>
    <mergeCell ref="CR25:CY25"/>
    <mergeCell ref="CZ25:DC25"/>
    <mergeCell ref="DD25:DK25"/>
    <mergeCell ref="CD27:CQ27"/>
    <mergeCell ref="CR27:CY27"/>
    <mergeCell ref="CZ27:DC27"/>
    <mergeCell ref="DD27:DK27"/>
    <mergeCell ref="B26:Q26"/>
    <mergeCell ref="R26:Y26"/>
    <mergeCell ref="Z26:AC26"/>
    <mergeCell ref="AD26:AK26"/>
    <mergeCell ref="AL26:AO26"/>
    <mergeCell ref="AP26:BF26"/>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CD21:CQ21"/>
    <mergeCell ref="CR21:CY21"/>
    <mergeCell ref="CZ21:DC21"/>
    <mergeCell ref="DD21:DP21"/>
    <mergeCell ref="CD23:CQ23"/>
    <mergeCell ref="CR23:CY23"/>
    <mergeCell ref="CZ23:DC23"/>
    <mergeCell ref="DD23:DK23"/>
    <mergeCell ref="DL23:DV23"/>
    <mergeCell ref="B22:Q22"/>
    <mergeCell ref="R22:Y22"/>
    <mergeCell ref="Z22:AC22"/>
    <mergeCell ref="AD22:AK22"/>
    <mergeCell ref="AL22:AO22"/>
    <mergeCell ref="AP22:BF22"/>
    <mergeCell ref="BG22:BN22"/>
    <mergeCell ref="BO22:BR22"/>
    <mergeCell ref="BS22:CB22"/>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16" zoomScale="70" zoomScaleNormal="25" zoomScaleSheetLayoutView="70" workbookViewId="0">
      <selection activeCell="AU32" sqref="AU32:AY32"/>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369</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370</v>
      </c>
      <c r="DK2" s="795"/>
      <c r="DL2" s="795"/>
      <c r="DM2" s="795"/>
      <c r="DN2" s="795"/>
      <c r="DO2" s="796"/>
      <c r="DP2" s="251"/>
      <c r="DQ2" s="794" t="s">
        <v>371</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372</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373</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374</v>
      </c>
      <c r="B5" s="789"/>
      <c r="C5" s="789"/>
      <c r="D5" s="789"/>
      <c r="E5" s="789"/>
      <c r="F5" s="789"/>
      <c r="G5" s="789"/>
      <c r="H5" s="789"/>
      <c r="I5" s="789"/>
      <c r="J5" s="789"/>
      <c r="K5" s="789"/>
      <c r="L5" s="789"/>
      <c r="M5" s="789"/>
      <c r="N5" s="789"/>
      <c r="O5" s="789"/>
      <c r="P5" s="790"/>
      <c r="Q5" s="765" t="s">
        <v>375</v>
      </c>
      <c r="R5" s="766"/>
      <c r="S5" s="766"/>
      <c r="T5" s="766"/>
      <c r="U5" s="767"/>
      <c r="V5" s="765" t="s">
        <v>376</v>
      </c>
      <c r="W5" s="766"/>
      <c r="X5" s="766"/>
      <c r="Y5" s="766"/>
      <c r="Z5" s="767"/>
      <c r="AA5" s="765" t="s">
        <v>377</v>
      </c>
      <c r="AB5" s="766"/>
      <c r="AC5" s="766"/>
      <c r="AD5" s="766"/>
      <c r="AE5" s="766"/>
      <c r="AF5" s="798" t="s">
        <v>378</v>
      </c>
      <c r="AG5" s="766"/>
      <c r="AH5" s="766"/>
      <c r="AI5" s="766"/>
      <c r="AJ5" s="777"/>
      <c r="AK5" s="766" t="s">
        <v>379</v>
      </c>
      <c r="AL5" s="766"/>
      <c r="AM5" s="766"/>
      <c r="AN5" s="766"/>
      <c r="AO5" s="767"/>
      <c r="AP5" s="765" t="s">
        <v>380</v>
      </c>
      <c r="AQ5" s="766"/>
      <c r="AR5" s="766"/>
      <c r="AS5" s="766"/>
      <c r="AT5" s="767"/>
      <c r="AU5" s="765" t="s">
        <v>381</v>
      </c>
      <c r="AV5" s="766"/>
      <c r="AW5" s="766"/>
      <c r="AX5" s="766"/>
      <c r="AY5" s="777"/>
      <c r="AZ5" s="258"/>
      <c r="BA5" s="258"/>
      <c r="BB5" s="258"/>
      <c r="BC5" s="258"/>
      <c r="BD5" s="258"/>
      <c r="BE5" s="259"/>
      <c r="BF5" s="259"/>
      <c r="BG5" s="259"/>
      <c r="BH5" s="259"/>
      <c r="BI5" s="259"/>
      <c r="BJ5" s="259"/>
      <c r="BK5" s="259"/>
      <c r="BL5" s="259"/>
      <c r="BM5" s="259"/>
      <c r="BN5" s="259"/>
      <c r="BO5" s="259"/>
      <c r="BP5" s="259"/>
      <c r="BQ5" s="788" t="s">
        <v>382</v>
      </c>
      <c r="BR5" s="789"/>
      <c r="BS5" s="789"/>
      <c r="BT5" s="789"/>
      <c r="BU5" s="789"/>
      <c r="BV5" s="789"/>
      <c r="BW5" s="789"/>
      <c r="BX5" s="789"/>
      <c r="BY5" s="789"/>
      <c r="BZ5" s="789"/>
      <c r="CA5" s="789"/>
      <c r="CB5" s="789"/>
      <c r="CC5" s="789"/>
      <c r="CD5" s="789"/>
      <c r="CE5" s="789"/>
      <c r="CF5" s="789"/>
      <c r="CG5" s="790"/>
      <c r="CH5" s="765" t="s">
        <v>383</v>
      </c>
      <c r="CI5" s="766"/>
      <c r="CJ5" s="766"/>
      <c r="CK5" s="766"/>
      <c r="CL5" s="767"/>
      <c r="CM5" s="765" t="s">
        <v>384</v>
      </c>
      <c r="CN5" s="766"/>
      <c r="CO5" s="766"/>
      <c r="CP5" s="766"/>
      <c r="CQ5" s="767"/>
      <c r="CR5" s="765" t="s">
        <v>385</v>
      </c>
      <c r="CS5" s="766"/>
      <c r="CT5" s="766"/>
      <c r="CU5" s="766"/>
      <c r="CV5" s="767"/>
      <c r="CW5" s="765" t="s">
        <v>386</v>
      </c>
      <c r="CX5" s="766"/>
      <c r="CY5" s="766"/>
      <c r="CZ5" s="766"/>
      <c r="DA5" s="767"/>
      <c r="DB5" s="765" t="s">
        <v>387</v>
      </c>
      <c r="DC5" s="766"/>
      <c r="DD5" s="766"/>
      <c r="DE5" s="766"/>
      <c r="DF5" s="767"/>
      <c r="DG5" s="771" t="s">
        <v>388</v>
      </c>
      <c r="DH5" s="772"/>
      <c r="DI5" s="772"/>
      <c r="DJ5" s="772"/>
      <c r="DK5" s="773"/>
      <c r="DL5" s="771" t="s">
        <v>389</v>
      </c>
      <c r="DM5" s="772"/>
      <c r="DN5" s="772"/>
      <c r="DO5" s="772"/>
      <c r="DP5" s="773"/>
      <c r="DQ5" s="765" t="s">
        <v>390</v>
      </c>
      <c r="DR5" s="766"/>
      <c r="DS5" s="766"/>
      <c r="DT5" s="766"/>
      <c r="DU5" s="767"/>
      <c r="DV5" s="765" t="s">
        <v>381</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391</v>
      </c>
      <c r="C7" s="780"/>
      <c r="D7" s="780"/>
      <c r="E7" s="780"/>
      <c r="F7" s="780"/>
      <c r="G7" s="780"/>
      <c r="H7" s="780"/>
      <c r="I7" s="780"/>
      <c r="J7" s="780"/>
      <c r="K7" s="780"/>
      <c r="L7" s="780"/>
      <c r="M7" s="780"/>
      <c r="N7" s="780"/>
      <c r="O7" s="780"/>
      <c r="P7" s="781"/>
      <c r="Q7" s="782">
        <v>6462</v>
      </c>
      <c r="R7" s="783"/>
      <c r="S7" s="783"/>
      <c r="T7" s="783"/>
      <c r="U7" s="783"/>
      <c r="V7" s="783">
        <v>6304</v>
      </c>
      <c r="W7" s="783"/>
      <c r="X7" s="783"/>
      <c r="Y7" s="783"/>
      <c r="Z7" s="783"/>
      <c r="AA7" s="783">
        <v>158</v>
      </c>
      <c r="AB7" s="783"/>
      <c r="AC7" s="783"/>
      <c r="AD7" s="783"/>
      <c r="AE7" s="784"/>
      <c r="AF7" s="785">
        <v>41</v>
      </c>
      <c r="AG7" s="786"/>
      <c r="AH7" s="786"/>
      <c r="AI7" s="786"/>
      <c r="AJ7" s="787"/>
      <c r="AK7" s="822">
        <v>216</v>
      </c>
      <c r="AL7" s="823"/>
      <c r="AM7" s="823"/>
      <c r="AN7" s="823"/>
      <c r="AO7" s="823"/>
      <c r="AP7" s="823">
        <v>4829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392</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393</v>
      </c>
      <c r="B23" s="838" t="s">
        <v>394</v>
      </c>
      <c r="C23" s="839"/>
      <c r="D23" s="839"/>
      <c r="E23" s="839"/>
      <c r="F23" s="839"/>
      <c r="G23" s="839"/>
      <c r="H23" s="839"/>
      <c r="I23" s="839"/>
      <c r="J23" s="839"/>
      <c r="K23" s="839"/>
      <c r="L23" s="839"/>
      <c r="M23" s="839"/>
      <c r="N23" s="839"/>
      <c r="O23" s="839"/>
      <c r="P23" s="840"/>
      <c r="Q23" s="841">
        <v>6462</v>
      </c>
      <c r="R23" s="842"/>
      <c r="S23" s="842"/>
      <c r="T23" s="842"/>
      <c r="U23" s="842"/>
      <c r="V23" s="842">
        <v>6304</v>
      </c>
      <c r="W23" s="842"/>
      <c r="X23" s="842"/>
      <c r="Y23" s="842"/>
      <c r="Z23" s="842"/>
      <c r="AA23" s="842">
        <v>158</v>
      </c>
      <c r="AB23" s="842"/>
      <c r="AC23" s="842"/>
      <c r="AD23" s="842"/>
      <c r="AE23" s="843"/>
      <c r="AF23" s="844">
        <v>41</v>
      </c>
      <c r="AG23" s="842"/>
      <c r="AH23" s="842"/>
      <c r="AI23" s="842"/>
      <c r="AJ23" s="845"/>
      <c r="AK23" s="846"/>
      <c r="AL23" s="847"/>
      <c r="AM23" s="847"/>
      <c r="AN23" s="847"/>
      <c r="AO23" s="847"/>
      <c r="AP23" s="842">
        <v>4829</v>
      </c>
      <c r="AQ23" s="842"/>
      <c r="AR23" s="842"/>
      <c r="AS23" s="842"/>
      <c r="AT23" s="842"/>
      <c r="AU23" s="848"/>
      <c r="AV23" s="848"/>
      <c r="AW23" s="848"/>
      <c r="AX23" s="848"/>
      <c r="AY23" s="849"/>
      <c r="AZ23" s="857" t="s">
        <v>129</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395</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396</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374</v>
      </c>
      <c r="B26" s="789"/>
      <c r="C26" s="789"/>
      <c r="D26" s="789"/>
      <c r="E26" s="789"/>
      <c r="F26" s="789"/>
      <c r="G26" s="789"/>
      <c r="H26" s="789"/>
      <c r="I26" s="789"/>
      <c r="J26" s="789"/>
      <c r="K26" s="789"/>
      <c r="L26" s="789"/>
      <c r="M26" s="789"/>
      <c r="N26" s="789"/>
      <c r="O26" s="789"/>
      <c r="P26" s="790"/>
      <c r="Q26" s="765" t="s">
        <v>397</v>
      </c>
      <c r="R26" s="766"/>
      <c r="S26" s="766"/>
      <c r="T26" s="766"/>
      <c r="U26" s="767"/>
      <c r="V26" s="765" t="s">
        <v>398</v>
      </c>
      <c r="W26" s="766"/>
      <c r="X26" s="766"/>
      <c r="Y26" s="766"/>
      <c r="Z26" s="767"/>
      <c r="AA26" s="765" t="s">
        <v>399</v>
      </c>
      <c r="AB26" s="766"/>
      <c r="AC26" s="766"/>
      <c r="AD26" s="766"/>
      <c r="AE26" s="766"/>
      <c r="AF26" s="860" t="s">
        <v>400</v>
      </c>
      <c r="AG26" s="861"/>
      <c r="AH26" s="861"/>
      <c r="AI26" s="861"/>
      <c r="AJ26" s="862"/>
      <c r="AK26" s="766" t="s">
        <v>401</v>
      </c>
      <c r="AL26" s="766"/>
      <c r="AM26" s="766"/>
      <c r="AN26" s="766"/>
      <c r="AO26" s="767"/>
      <c r="AP26" s="765" t="s">
        <v>402</v>
      </c>
      <c r="AQ26" s="766"/>
      <c r="AR26" s="766"/>
      <c r="AS26" s="766"/>
      <c r="AT26" s="767"/>
      <c r="AU26" s="765" t="s">
        <v>403</v>
      </c>
      <c r="AV26" s="766"/>
      <c r="AW26" s="766"/>
      <c r="AX26" s="766"/>
      <c r="AY26" s="767"/>
      <c r="AZ26" s="765" t="s">
        <v>404</v>
      </c>
      <c r="BA26" s="766"/>
      <c r="BB26" s="766"/>
      <c r="BC26" s="766"/>
      <c r="BD26" s="767"/>
      <c r="BE26" s="765" t="s">
        <v>381</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405</v>
      </c>
      <c r="C28" s="780"/>
      <c r="D28" s="780"/>
      <c r="E28" s="780"/>
      <c r="F28" s="780"/>
      <c r="G28" s="780"/>
      <c r="H28" s="780"/>
      <c r="I28" s="780"/>
      <c r="J28" s="780"/>
      <c r="K28" s="780"/>
      <c r="L28" s="780"/>
      <c r="M28" s="780"/>
      <c r="N28" s="780"/>
      <c r="O28" s="780"/>
      <c r="P28" s="781"/>
      <c r="Q28" s="870">
        <v>1026</v>
      </c>
      <c r="R28" s="871"/>
      <c r="S28" s="871"/>
      <c r="T28" s="871"/>
      <c r="U28" s="871"/>
      <c r="V28" s="871">
        <v>1001</v>
      </c>
      <c r="W28" s="871"/>
      <c r="X28" s="871"/>
      <c r="Y28" s="871"/>
      <c r="Z28" s="871"/>
      <c r="AA28" s="871">
        <v>25</v>
      </c>
      <c r="AB28" s="871"/>
      <c r="AC28" s="871"/>
      <c r="AD28" s="871"/>
      <c r="AE28" s="872"/>
      <c r="AF28" s="873">
        <v>25</v>
      </c>
      <c r="AG28" s="871"/>
      <c r="AH28" s="871"/>
      <c r="AI28" s="871"/>
      <c r="AJ28" s="874"/>
      <c r="AK28" s="875">
        <v>39</v>
      </c>
      <c r="AL28" s="866"/>
      <c r="AM28" s="866"/>
      <c r="AN28" s="866"/>
      <c r="AO28" s="866"/>
      <c r="AP28" s="866" t="s">
        <v>581</v>
      </c>
      <c r="AQ28" s="866"/>
      <c r="AR28" s="866"/>
      <c r="AS28" s="866"/>
      <c r="AT28" s="866"/>
      <c r="AU28" s="866" t="s">
        <v>581</v>
      </c>
      <c r="AV28" s="866"/>
      <c r="AW28" s="866"/>
      <c r="AX28" s="866"/>
      <c r="AY28" s="866"/>
      <c r="AZ28" s="867" t="s">
        <v>581</v>
      </c>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406</v>
      </c>
      <c r="C29" s="804"/>
      <c r="D29" s="804"/>
      <c r="E29" s="804"/>
      <c r="F29" s="804"/>
      <c r="G29" s="804"/>
      <c r="H29" s="804"/>
      <c r="I29" s="804"/>
      <c r="J29" s="804"/>
      <c r="K29" s="804"/>
      <c r="L29" s="804"/>
      <c r="M29" s="804"/>
      <c r="N29" s="804"/>
      <c r="O29" s="804"/>
      <c r="P29" s="805"/>
      <c r="Q29" s="806">
        <v>320</v>
      </c>
      <c r="R29" s="807"/>
      <c r="S29" s="807"/>
      <c r="T29" s="807"/>
      <c r="U29" s="807"/>
      <c r="V29" s="807">
        <v>319</v>
      </c>
      <c r="W29" s="807"/>
      <c r="X29" s="807"/>
      <c r="Y29" s="807"/>
      <c r="Z29" s="807"/>
      <c r="AA29" s="807">
        <v>1</v>
      </c>
      <c r="AB29" s="807"/>
      <c r="AC29" s="807"/>
      <c r="AD29" s="807"/>
      <c r="AE29" s="808"/>
      <c r="AF29" s="809">
        <v>1</v>
      </c>
      <c r="AG29" s="810"/>
      <c r="AH29" s="810"/>
      <c r="AI29" s="810"/>
      <c r="AJ29" s="811"/>
      <c r="AK29" s="878">
        <v>216</v>
      </c>
      <c r="AL29" s="879"/>
      <c r="AM29" s="879"/>
      <c r="AN29" s="879"/>
      <c r="AO29" s="879"/>
      <c r="AP29" s="879">
        <v>151</v>
      </c>
      <c r="AQ29" s="879"/>
      <c r="AR29" s="879"/>
      <c r="AS29" s="879"/>
      <c r="AT29" s="879"/>
      <c r="AU29" s="879">
        <v>101</v>
      </c>
      <c r="AV29" s="879"/>
      <c r="AW29" s="879"/>
      <c r="AX29" s="879"/>
      <c r="AY29" s="879"/>
      <c r="AZ29" s="880" t="s">
        <v>581</v>
      </c>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407</v>
      </c>
      <c r="C30" s="804"/>
      <c r="D30" s="804"/>
      <c r="E30" s="804"/>
      <c r="F30" s="804"/>
      <c r="G30" s="804"/>
      <c r="H30" s="804"/>
      <c r="I30" s="804"/>
      <c r="J30" s="804"/>
      <c r="K30" s="804"/>
      <c r="L30" s="804"/>
      <c r="M30" s="804"/>
      <c r="N30" s="804"/>
      <c r="O30" s="804"/>
      <c r="P30" s="805"/>
      <c r="Q30" s="806">
        <v>473</v>
      </c>
      <c r="R30" s="807"/>
      <c r="S30" s="807"/>
      <c r="T30" s="807"/>
      <c r="U30" s="807"/>
      <c r="V30" s="807">
        <v>464</v>
      </c>
      <c r="W30" s="807"/>
      <c r="X30" s="807"/>
      <c r="Y30" s="807"/>
      <c r="Z30" s="807"/>
      <c r="AA30" s="807">
        <v>9</v>
      </c>
      <c r="AB30" s="807"/>
      <c r="AC30" s="807"/>
      <c r="AD30" s="807"/>
      <c r="AE30" s="808"/>
      <c r="AF30" s="809">
        <v>9</v>
      </c>
      <c r="AG30" s="810"/>
      <c r="AH30" s="810"/>
      <c r="AI30" s="810"/>
      <c r="AJ30" s="811"/>
      <c r="AK30" s="878">
        <v>71</v>
      </c>
      <c r="AL30" s="879"/>
      <c r="AM30" s="879"/>
      <c r="AN30" s="879"/>
      <c r="AO30" s="879"/>
      <c r="AP30" s="879" t="s">
        <v>581</v>
      </c>
      <c r="AQ30" s="879"/>
      <c r="AR30" s="879"/>
      <c r="AS30" s="879"/>
      <c r="AT30" s="879"/>
      <c r="AU30" s="879" t="s">
        <v>581</v>
      </c>
      <c r="AV30" s="879"/>
      <c r="AW30" s="879"/>
      <c r="AX30" s="879"/>
      <c r="AY30" s="879"/>
      <c r="AZ30" s="880" t="s">
        <v>581</v>
      </c>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408</v>
      </c>
      <c r="C31" s="804"/>
      <c r="D31" s="804"/>
      <c r="E31" s="804"/>
      <c r="F31" s="804"/>
      <c r="G31" s="804"/>
      <c r="H31" s="804"/>
      <c r="I31" s="804"/>
      <c r="J31" s="804"/>
      <c r="K31" s="804"/>
      <c r="L31" s="804"/>
      <c r="M31" s="804"/>
      <c r="N31" s="804"/>
      <c r="O31" s="804"/>
      <c r="P31" s="805"/>
      <c r="Q31" s="806">
        <v>68</v>
      </c>
      <c r="R31" s="807"/>
      <c r="S31" s="807"/>
      <c r="T31" s="807"/>
      <c r="U31" s="807"/>
      <c r="V31" s="807">
        <v>67</v>
      </c>
      <c r="W31" s="807"/>
      <c r="X31" s="807"/>
      <c r="Y31" s="807"/>
      <c r="Z31" s="807"/>
      <c r="AA31" s="807">
        <v>1</v>
      </c>
      <c r="AB31" s="807"/>
      <c r="AC31" s="807"/>
      <c r="AD31" s="807"/>
      <c r="AE31" s="808"/>
      <c r="AF31" s="809">
        <v>1</v>
      </c>
      <c r="AG31" s="810"/>
      <c r="AH31" s="810"/>
      <c r="AI31" s="810"/>
      <c r="AJ31" s="811"/>
      <c r="AK31" s="878">
        <v>18</v>
      </c>
      <c r="AL31" s="879"/>
      <c r="AM31" s="879"/>
      <c r="AN31" s="879"/>
      <c r="AO31" s="879"/>
      <c r="AP31" s="879" t="s">
        <v>581</v>
      </c>
      <c r="AQ31" s="879"/>
      <c r="AR31" s="879"/>
      <c r="AS31" s="879"/>
      <c r="AT31" s="879"/>
      <c r="AU31" s="879" t="s">
        <v>581</v>
      </c>
      <c r="AV31" s="879"/>
      <c r="AW31" s="879"/>
      <c r="AX31" s="879"/>
      <c r="AY31" s="879"/>
      <c r="AZ31" s="880" t="s">
        <v>581</v>
      </c>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409</v>
      </c>
      <c r="C32" s="804"/>
      <c r="D32" s="804"/>
      <c r="E32" s="804"/>
      <c r="F32" s="804"/>
      <c r="G32" s="804"/>
      <c r="H32" s="804"/>
      <c r="I32" s="804"/>
      <c r="J32" s="804"/>
      <c r="K32" s="804"/>
      <c r="L32" s="804"/>
      <c r="M32" s="804"/>
      <c r="N32" s="804"/>
      <c r="O32" s="804"/>
      <c r="P32" s="805"/>
      <c r="Q32" s="806">
        <v>172</v>
      </c>
      <c r="R32" s="807"/>
      <c r="S32" s="807"/>
      <c r="T32" s="807"/>
      <c r="U32" s="807"/>
      <c r="V32" s="807">
        <v>171</v>
      </c>
      <c r="W32" s="807"/>
      <c r="X32" s="807"/>
      <c r="Y32" s="807"/>
      <c r="Z32" s="807"/>
      <c r="AA32" s="807">
        <v>1</v>
      </c>
      <c r="AB32" s="807"/>
      <c r="AC32" s="807"/>
      <c r="AD32" s="807"/>
      <c r="AE32" s="808"/>
      <c r="AF32" s="809">
        <v>1</v>
      </c>
      <c r="AG32" s="810"/>
      <c r="AH32" s="810"/>
      <c r="AI32" s="810"/>
      <c r="AJ32" s="811"/>
      <c r="AK32" s="878">
        <v>16</v>
      </c>
      <c r="AL32" s="879"/>
      <c r="AM32" s="879"/>
      <c r="AN32" s="879"/>
      <c r="AO32" s="879"/>
      <c r="AP32" s="879">
        <v>162</v>
      </c>
      <c r="AQ32" s="879"/>
      <c r="AR32" s="879"/>
      <c r="AS32" s="879"/>
      <c r="AT32" s="879"/>
      <c r="AU32" s="879" t="s">
        <v>581</v>
      </c>
      <c r="AV32" s="879"/>
      <c r="AW32" s="879"/>
      <c r="AX32" s="879"/>
      <c r="AY32" s="879"/>
      <c r="AZ32" s="880" t="s">
        <v>581</v>
      </c>
      <c r="BA32" s="880"/>
      <c r="BB32" s="880"/>
      <c r="BC32" s="880"/>
      <c r="BD32" s="880"/>
      <c r="BE32" s="876" t="s">
        <v>410</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411</v>
      </c>
      <c r="C33" s="804"/>
      <c r="D33" s="804"/>
      <c r="E33" s="804"/>
      <c r="F33" s="804"/>
      <c r="G33" s="804"/>
      <c r="H33" s="804"/>
      <c r="I33" s="804"/>
      <c r="J33" s="804"/>
      <c r="K33" s="804"/>
      <c r="L33" s="804"/>
      <c r="M33" s="804"/>
      <c r="N33" s="804"/>
      <c r="O33" s="804"/>
      <c r="P33" s="805"/>
      <c r="Q33" s="806">
        <v>174</v>
      </c>
      <c r="R33" s="807"/>
      <c r="S33" s="807"/>
      <c r="T33" s="807"/>
      <c r="U33" s="807"/>
      <c r="V33" s="807">
        <v>173</v>
      </c>
      <c r="W33" s="807"/>
      <c r="X33" s="807"/>
      <c r="Y33" s="807"/>
      <c r="Z33" s="807"/>
      <c r="AA33" s="807">
        <v>1</v>
      </c>
      <c r="AB33" s="807"/>
      <c r="AC33" s="807"/>
      <c r="AD33" s="807"/>
      <c r="AE33" s="808"/>
      <c r="AF33" s="809">
        <v>1</v>
      </c>
      <c r="AG33" s="810"/>
      <c r="AH33" s="810"/>
      <c r="AI33" s="810"/>
      <c r="AJ33" s="811"/>
      <c r="AK33" s="878">
        <v>143</v>
      </c>
      <c r="AL33" s="879"/>
      <c r="AM33" s="879"/>
      <c r="AN33" s="879"/>
      <c r="AO33" s="879"/>
      <c r="AP33" s="879">
        <v>924</v>
      </c>
      <c r="AQ33" s="879"/>
      <c r="AR33" s="879"/>
      <c r="AS33" s="879"/>
      <c r="AT33" s="879"/>
      <c r="AU33" s="879">
        <v>922</v>
      </c>
      <c r="AV33" s="879"/>
      <c r="AW33" s="879"/>
      <c r="AX33" s="879"/>
      <c r="AY33" s="879"/>
      <c r="AZ33" s="880" t="s">
        <v>581</v>
      </c>
      <c r="BA33" s="880"/>
      <c r="BB33" s="880"/>
      <c r="BC33" s="880"/>
      <c r="BD33" s="880"/>
      <c r="BE33" s="876" t="s">
        <v>412</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413</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393</v>
      </c>
      <c r="B63" s="838" t="s">
        <v>414</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39</v>
      </c>
      <c r="AG63" s="890"/>
      <c r="AH63" s="890"/>
      <c r="AI63" s="890"/>
      <c r="AJ63" s="891"/>
      <c r="AK63" s="892"/>
      <c r="AL63" s="887"/>
      <c r="AM63" s="887"/>
      <c r="AN63" s="887"/>
      <c r="AO63" s="887"/>
      <c r="AP63" s="890">
        <v>1236</v>
      </c>
      <c r="AQ63" s="890"/>
      <c r="AR63" s="890"/>
      <c r="AS63" s="890"/>
      <c r="AT63" s="890"/>
      <c r="AU63" s="890">
        <v>1022</v>
      </c>
      <c r="AV63" s="890"/>
      <c r="AW63" s="890"/>
      <c r="AX63" s="890"/>
      <c r="AY63" s="890"/>
      <c r="AZ63" s="894"/>
      <c r="BA63" s="894"/>
      <c r="BB63" s="894"/>
      <c r="BC63" s="894"/>
      <c r="BD63" s="894"/>
      <c r="BE63" s="895"/>
      <c r="BF63" s="895"/>
      <c r="BG63" s="895"/>
      <c r="BH63" s="895"/>
      <c r="BI63" s="896"/>
      <c r="BJ63" s="897" t="s">
        <v>415</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417</v>
      </c>
      <c r="B66" s="789"/>
      <c r="C66" s="789"/>
      <c r="D66" s="789"/>
      <c r="E66" s="789"/>
      <c r="F66" s="789"/>
      <c r="G66" s="789"/>
      <c r="H66" s="789"/>
      <c r="I66" s="789"/>
      <c r="J66" s="789"/>
      <c r="K66" s="789"/>
      <c r="L66" s="789"/>
      <c r="M66" s="789"/>
      <c r="N66" s="789"/>
      <c r="O66" s="789"/>
      <c r="P66" s="790"/>
      <c r="Q66" s="765" t="s">
        <v>418</v>
      </c>
      <c r="R66" s="766"/>
      <c r="S66" s="766"/>
      <c r="T66" s="766"/>
      <c r="U66" s="767"/>
      <c r="V66" s="765" t="s">
        <v>398</v>
      </c>
      <c r="W66" s="766"/>
      <c r="X66" s="766"/>
      <c r="Y66" s="766"/>
      <c r="Z66" s="767"/>
      <c r="AA66" s="765" t="s">
        <v>419</v>
      </c>
      <c r="AB66" s="766"/>
      <c r="AC66" s="766"/>
      <c r="AD66" s="766"/>
      <c r="AE66" s="767"/>
      <c r="AF66" s="900" t="s">
        <v>420</v>
      </c>
      <c r="AG66" s="861"/>
      <c r="AH66" s="861"/>
      <c r="AI66" s="861"/>
      <c r="AJ66" s="901"/>
      <c r="AK66" s="765" t="s">
        <v>401</v>
      </c>
      <c r="AL66" s="789"/>
      <c r="AM66" s="789"/>
      <c r="AN66" s="789"/>
      <c r="AO66" s="790"/>
      <c r="AP66" s="765" t="s">
        <v>421</v>
      </c>
      <c r="AQ66" s="766"/>
      <c r="AR66" s="766"/>
      <c r="AS66" s="766"/>
      <c r="AT66" s="767"/>
      <c r="AU66" s="765" t="s">
        <v>422</v>
      </c>
      <c r="AV66" s="766"/>
      <c r="AW66" s="766"/>
      <c r="AX66" s="766"/>
      <c r="AY66" s="767"/>
      <c r="AZ66" s="765" t="s">
        <v>381</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578</v>
      </c>
      <c r="C68" s="918"/>
      <c r="D68" s="918"/>
      <c r="E68" s="918"/>
      <c r="F68" s="918"/>
      <c r="G68" s="918"/>
      <c r="H68" s="918"/>
      <c r="I68" s="918"/>
      <c r="J68" s="918"/>
      <c r="K68" s="918"/>
      <c r="L68" s="918"/>
      <c r="M68" s="918"/>
      <c r="N68" s="918"/>
      <c r="O68" s="918"/>
      <c r="P68" s="919"/>
      <c r="Q68" s="920">
        <v>268</v>
      </c>
      <c r="R68" s="914"/>
      <c r="S68" s="914"/>
      <c r="T68" s="914"/>
      <c r="U68" s="914"/>
      <c r="V68" s="914">
        <v>256</v>
      </c>
      <c r="W68" s="914"/>
      <c r="X68" s="914"/>
      <c r="Y68" s="914"/>
      <c r="Z68" s="914"/>
      <c r="AA68" s="914">
        <v>12</v>
      </c>
      <c r="AB68" s="914"/>
      <c r="AC68" s="914"/>
      <c r="AD68" s="914"/>
      <c r="AE68" s="914"/>
      <c r="AF68" s="914">
        <v>12</v>
      </c>
      <c r="AG68" s="914"/>
      <c r="AH68" s="914"/>
      <c r="AI68" s="914"/>
      <c r="AJ68" s="914"/>
      <c r="AK68" s="914">
        <v>2</v>
      </c>
      <c r="AL68" s="914"/>
      <c r="AM68" s="914"/>
      <c r="AN68" s="914"/>
      <c r="AO68" s="914"/>
      <c r="AP68" s="914" t="s">
        <v>581</v>
      </c>
      <c r="AQ68" s="914"/>
      <c r="AR68" s="914"/>
      <c r="AS68" s="914"/>
      <c r="AT68" s="914"/>
      <c r="AU68" s="914" t="s">
        <v>581</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579</v>
      </c>
      <c r="C69" s="922"/>
      <c r="D69" s="922"/>
      <c r="E69" s="922"/>
      <c r="F69" s="922"/>
      <c r="G69" s="922"/>
      <c r="H69" s="922"/>
      <c r="I69" s="922"/>
      <c r="J69" s="922"/>
      <c r="K69" s="922"/>
      <c r="L69" s="922"/>
      <c r="M69" s="922"/>
      <c r="N69" s="922"/>
      <c r="O69" s="922"/>
      <c r="P69" s="923"/>
      <c r="Q69" s="924">
        <v>784</v>
      </c>
      <c r="R69" s="879"/>
      <c r="S69" s="879"/>
      <c r="T69" s="879"/>
      <c r="U69" s="879"/>
      <c r="V69" s="879">
        <v>775</v>
      </c>
      <c r="W69" s="879"/>
      <c r="X69" s="879"/>
      <c r="Y69" s="879"/>
      <c r="Z69" s="879"/>
      <c r="AA69" s="879">
        <v>9</v>
      </c>
      <c r="AB69" s="879"/>
      <c r="AC69" s="879"/>
      <c r="AD69" s="879"/>
      <c r="AE69" s="879"/>
      <c r="AF69" s="879">
        <v>9</v>
      </c>
      <c r="AG69" s="879"/>
      <c r="AH69" s="879"/>
      <c r="AI69" s="879"/>
      <c r="AJ69" s="879"/>
      <c r="AK69" s="879" t="s">
        <v>581</v>
      </c>
      <c r="AL69" s="879"/>
      <c r="AM69" s="879"/>
      <c r="AN69" s="879"/>
      <c r="AO69" s="879"/>
      <c r="AP69" s="879" t="s">
        <v>581</v>
      </c>
      <c r="AQ69" s="879"/>
      <c r="AR69" s="879"/>
      <c r="AS69" s="879"/>
      <c r="AT69" s="879"/>
      <c r="AU69" s="879" t="s">
        <v>581</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580</v>
      </c>
      <c r="C70" s="922"/>
      <c r="D70" s="922"/>
      <c r="E70" s="922"/>
      <c r="F70" s="922"/>
      <c r="G70" s="922"/>
      <c r="H70" s="922"/>
      <c r="I70" s="922"/>
      <c r="J70" s="922"/>
      <c r="K70" s="922"/>
      <c r="L70" s="922"/>
      <c r="M70" s="922"/>
      <c r="N70" s="922"/>
      <c r="O70" s="922"/>
      <c r="P70" s="923"/>
      <c r="Q70" s="924">
        <v>25</v>
      </c>
      <c r="R70" s="879"/>
      <c r="S70" s="879"/>
      <c r="T70" s="879"/>
      <c r="U70" s="879"/>
      <c r="V70" s="879">
        <v>24</v>
      </c>
      <c r="W70" s="879"/>
      <c r="X70" s="879"/>
      <c r="Y70" s="879"/>
      <c r="Z70" s="879"/>
      <c r="AA70" s="879">
        <v>1</v>
      </c>
      <c r="AB70" s="879"/>
      <c r="AC70" s="879"/>
      <c r="AD70" s="879"/>
      <c r="AE70" s="879"/>
      <c r="AF70" s="879">
        <v>1</v>
      </c>
      <c r="AG70" s="879"/>
      <c r="AH70" s="879"/>
      <c r="AI70" s="879"/>
      <c r="AJ70" s="879"/>
      <c r="AK70" s="879" t="s">
        <v>581</v>
      </c>
      <c r="AL70" s="879"/>
      <c r="AM70" s="879"/>
      <c r="AN70" s="879"/>
      <c r="AO70" s="879"/>
      <c r="AP70" s="879" t="s">
        <v>581</v>
      </c>
      <c r="AQ70" s="879"/>
      <c r="AR70" s="879"/>
      <c r="AS70" s="879"/>
      <c r="AT70" s="879"/>
      <c r="AU70" s="879" t="s">
        <v>581</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c r="C71" s="922"/>
      <c r="D71" s="922"/>
      <c r="E71" s="922"/>
      <c r="F71" s="922"/>
      <c r="G71" s="922"/>
      <c r="H71" s="922"/>
      <c r="I71" s="922"/>
      <c r="J71" s="922"/>
      <c r="K71" s="922"/>
      <c r="L71" s="922"/>
      <c r="M71" s="922"/>
      <c r="N71" s="922"/>
      <c r="O71" s="922"/>
      <c r="P71" s="923"/>
      <c r="Q71" s="924"/>
      <c r="R71" s="879"/>
      <c r="S71" s="879"/>
      <c r="T71" s="879"/>
      <c r="U71" s="879"/>
      <c r="V71" s="879"/>
      <c r="W71" s="879"/>
      <c r="X71" s="879"/>
      <c r="Y71" s="879"/>
      <c r="Z71" s="879"/>
      <c r="AA71" s="879"/>
      <c r="AB71" s="879"/>
      <c r="AC71" s="879"/>
      <c r="AD71" s="879"/>
      <c r="AE71" s="879"/>
      <c r="AF71" s="879"/>
      <c r="AG71" s="879"/>
      <c r="AH71" s="879"/>
      <c r="AI71" s="879"/>
      <c r="AJ71" s="879"/>
      <c r="AK71" s="879"/>
      <c r="AL71" s="879"/>
      <c r="AM71" s="879"/>
      <c r="AN71" s="879"/>
      <c r="AO71" s="879"/>
      <c r="AP71" s="879"/>
      <c r="AQ71" s="879"/>
      <c r="AR71" s="879"/>
      <c r="AS71" s="879"/>
      <c r="AT71" s="879"/>
      <c r="AU71" s="879"/>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c r="C72" s="922"/>
      <c r="D72" s="922"/>
      <c r="E72" s="922"/>
      <c r="F72" s="922"/>
      <c r="G72" s="922"/>
      <c r="H72" s="922"/>
      <c r="I72" s="922"/>
      <c r="J72" s="922"/>
      <c r="K72" s="922"/>
      <c r="L72" s="922"/>
      <c r="M72" s="922"/>
      <c r="N72" s="922"/>
      <c r="O72" s="922"/>
      <c r="P72" s="923"/>
      <c r="Q72" s="924"/>
      <c r="R72" s="879"/>
      <c r="S72" s="879"/>
      <c r="T72" s="879"/>
      <c r="U72" s="879"/>
      <c r="V72" s="879"/>
      <c r="W72" s="879"/>
      <c r="X72" s="879"/>
      <c r="Y72" s="879"/>
      <c r="Z72" s="879"/>
      <c r="AA72" s="879"/>
      <c r="AB72" s="879"/>
      <c r="AC72" s="879"/>
      <c r="AD72" s="879"/>
      <c r="AE72" s="879"/>
      <c r="AF72" s="879"/>
      <c r="AG72" s="879"/>
      <c r="AH72" s="879"/>
      <c r="AI72" s="879"/>
      <c r="AJ72" s="879"/>
      <c r="AK72" s="879"/>
      <c r="AL72" s="879"/>
      <c r="AM72" s="879"/>
      <c r="AN72" s="879"/>
      <c r="AO72" s="879"/>
      <c r="AP72" s="879"/>
      <c r="AQ72" s="879"/>
      <c r="AR72" s="879"/>
      <c r="AS72" s="879"/>
      <c r="AT72" s="879"/>
      <c r="AU72" s="879"/>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c r="C73" s="922"/>
      <c r="D73" s="922"/>
      <c r="E73" s="922"/>
      <c r="F73" s="922"/>
      <c r="G73" s="922"/>
      <c r="H73" s="922"/>
      <c r="I73" s="922"/>
      <c r="J73" s="922"/>
      <c r="K73" s="922"/>
      <c r="L73" s="922"/>
      <c r="M73" s="922"/>
      <c r="N73" s="922"/>
      <c r="O73" s="922"/>
      <c r="P73" s="923"/>
      <c r="Q73" s="924"/>
      <c r="R73" s="879"/>
      <c r="S73" s="879"/>
      <c r="T73" s="879"/>
      <c r="U73" s="879"/>
      <c r="V73" s="879"/>
      <c r="W73" s="879"/>
      <c r="X73" s="879"/>
      <c r="Y73" s="879"/>
      <c r="Z73" s="879"/>
      <c r="AA73" s="879"/>
      <c r="AB73" s="879"/>
      <c r="AC73" s="879"/>
      <c r="AD73" s="879"/>
      <c r="AE73" s="879"/>
      <c r="AF73" s="879"/>
      <c r="AG73" s="879"/>
      <c r="AH73" s="879"/>
      <c r="AI73" s="879"/>
      <c r="AJ73" s="879"/>
      <c r="AK73" s="879"/>
      <c r="AL73" s="879"/>
      <c r="AM73" s="879"/>
      <c r="AN73" s="879"/>
      <c r="AO73" s="879"/>
      <c r="AP73" s="879"/>
      <c r="AQ73" s="879"/>
      <c r="AR73" s="879"/>
      <c r="AS73" s="879"/>
      <c r="AT73" s="879"/>
      <c r="AU73" s="879"/>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393</v>
      </c>
      <c r="B88" s="838" t="s">
        <v>423</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21</v>
      </c>
      <c r="AG88" s="890"/>
      <c r="AH88" s="890"/>
      <c r="AI88" s="890"/>
      <c r="AJ88" s="890"/>
      <c r="AK88" s="887"/>
      <c r="AL88" s="887"/>
      <c r="AM88" s="887"/>
      <c r="AN88" s="887"/>
      <c r="AO88" s="887"/>
      <c r="AP88" s="890" t="s">
        <v>581</v>
      </c>
      <c r="AQ88" s="890"/>
      <c r="AR88" s="890"/>
      <c r="AS88" s="890"/>
      <c r="AT88" s="890"/>
      <c r="AU88" s="890" t="s">
        <v>581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838" t="s">
        <v>424</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c r="CS102" s="898"/>
      <c r="CT102" s="898"/>
      <c r="CU102" s="898"/>
      <c r="CV102" s="941"/>
      <c r="CW102" s="940"/>
      <c r="CX102" s="898"/>
      <c r="CY102" s="898"/>
      <c r="CZ102" s="898"/>
      <c r="DA102" s="941"/>
      <c r="DB102" s="940"/>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425</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426</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429</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430</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431</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432</v>
      </c>
      <c r="AB109" s="943"/>
      <c r="AC109" s="943"/>
      <c r="AD109" s="943"/>
      <c r="AE109" s="944"/>
      <c r="AF109" s="942" t="s">
        <v>433</v>
      </c>
      <c r="AG109" s="943"/>
      <c r="AH109" s="943"/>
      <c r="AI109" s="943"/>
      <c r="AJ109" s="944"/>
      <c r="AK109" s="942" t="s">
        <v>309</v>
      </c>
      <c r="AL109" s="943"/>
      <c r="AM109" s="943"/>
      <c r="AN109" s="943"/>
      <c r="AO109" s="944"/>
      <c r="AP109" s="942" t="s">
        <v>434</v>
      </c>
      <c r="AQ109" s="943"/>
      <c r="AR109" s="943"/>
      <c r="AS109" s="943"/>
      <c r="AT109" s="945"/>
      <c r="AU109" s="962" t="s">
        <v>431</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432</v>
      </c>
      <c r="BR109" s="943"/>
      <c r="BS109" s="943"/>
      <c r="BT109" s="943"/>
      <c r="BU109" s="944"/>
      <c r="BV109" s="942" t="s">
        <v>433</v>
      </c>
      <c r="BW109" s="943"/>
      <c r="BX109" s="943"/>
      <c r="BY109" s="943"/>
      <c r="BZ109" s="944"/>
      <c r="CA109" s="942" t="s">
        <v>309</v>
      </c>
      <c r="CB109" s="943"/>
      <c r="CC109" s="943"/>
      <c r="CD109" s="943"/>
      <c r="CE109" s="944"/>
      <c r="CF109" s="963" t="s">
        <v>434</v>
      </c>
      <c r="CG109" s="963"/>
      <c r="CH109" s="963"/>
      <c r="CI109" s="963"/>
      <c r="CJ109" s="963"/>
      <c r="CK109" s="942" t="s">
        <v>435</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432</v>
      </c>
      <c r="DH109" s="943"/>
      <c r="DI109" s="943"/>
      <c r="DJ109" s="943"/>
      <c r="DK109" s="944"/>
      <c r="DL109" s="942" t="s">
        <v>433</v>
      </c>
      <c r="DM109" s="943"/>
      <c r="DN109" s="943"/>
      <c r="DO109" s="943"/>
      <c r="DP109" s="944"/>
      <c r="DQ109" s="942" t="s">
        <v>309</v>
      </c>
      <c r="DR109" s="943"/>
      <c r="DS109" s="943"/>
      <c r="DT109" s="943"/>
      <c r="DU109" s="944"/>
      <c r="DV109" s="942" t="s">
        <v>434</v>
      </c>
      <c r="DW109" s="943"/>
      <c r="DX109" s="943"/>
      <c r="DY109" s="943"/>
      <c r="DZ109" s="945"/>
    </row>
    <row r="110" spans="1:131" s="248" customFormat="1" ht="26.25" customHeight="1" x14ac:dyDescent="0.15">
      <c r="A110" s="946" t="s">
        <v>436</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662563</v>
      </c>
      <c r="AB110" s="950"/>
      <c r="AC110" s="950"/>
      <c r="AD110" s="950"/>
      <c r="AE110" s="951"/>
      <c r="AF110" s="952">
        <v>584170</v>
      </c>
      <c r="AG110" s="950"/>
      <c r="AH110" s="950"/>
      <c r="AI110" s="950"/>
      <c r="AJ110" s="951"/>
      <c r="AK110" s="952">
        <v>535708</v>
      </c>
      <c r="AL110" s="950"/>
      <c r="AM110" s="950"/>
      <c r="AN110" s="950"/>
      <c r="AO110" s="951"/>
      <c r="AP110" s="953">
        <v>20.9</v>
      </c>
      <c r="AQ110" s="954"/>
      <c r="AR110" s="954"/>
      <c r="AS110" s="954"/>
      <c r="AT110" s="955"/>
      <c r="AU110" s="956" t="s">
        <v>73</v>
      </c>
      <c r="AV110" s="957"/>
      <c r="AW110" s="957"/>
      <c r="AX110" s="957"/>
      <c r="AY110" s="957"/>
      <c r="AZ110" s="998" t="s">
        <v>437</v>
      </c>
      <c r="BA110" s="947"/>
      <c r="BB110" s="947"/>
      <c r="BC110" s="947"/>
      <c r="BD110" s="947"/>
      <c r="BE110" s="947"/>
      <c r="BF110" s="947"/>
      <c r="BG110" s="947"/>
      <c r="BH110" s="947"/>
      <c r="BI110" s="947"/>
      <c r="BJ110" s="947"/>
      <c r="BK110" s="947"/>
      <c r="BL110" s="947"/>
      <c r="BM110" s="947"/>
      <c r="BN110" s="947"/>
      <c r="BO110" s="947"/>
      <c r="BP110" s="948"/>
      <c r="BQ110" s="984">
        <v>4898111</v>
      </c>
      <c r="BR110" s="985"/>
      <c r="BS110" s="985"/>
      <c r="BT110" s="985"/>
      <c r="BU110" s="985"/>
      <c r="BV110" s="985">
        <v>4637971</v>
      </c>
      <c r="BW110" s="985"/>
      <c r="BX110" s="985"/>
      <c r="BY110" s="985"/>
      <c r="BZ110" s="985"/>
      <c r="CA110" s="985">
        <v>4828874</v>
      </c>
      <c r="CB110" s="985"/>
      <c r="CC110" s="985"/>
      <c r="CD110" s="985"/>
      <c r="CE110" s="985"/>
      <c r="CF110" s="999">
        <v>188.8</v>
      </c>
      <c r="CG110" s="1000"/>
      <c r="CH110" s="1000"/>
      <c r="CI110" s="1000"/>
      <c r="CJ110" s="1000"/>
      <c r="CK110" s="1001" t="s">
        <v>438</v>
      </c>
      <c r="CL110" s="1002"/>
      <c r="CM110" s="981" t="s">
        <v>439</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129</v>
      </c>
      <c r="DH110" s="985"/>
      <c r="DI110" s="985"/>
      <c r="DJ110" s="985"/>
      <c r="DK110" s="985"/>
      <c r="DL110" s="985" t="s">
        <v>440</v>
      </c>
      <c r="DM110" s="985"/>
      <c r="DN110" s="985"/>
      <c r="DO110" s="985"/>
      <c r="DP110" s="985"/>
      <c r="DQ110" s="985" t="s">
        <v>129</v>
      </c>
      <c r="DR110" s="985"/>
      <c r="DS110" s="985"/>
      <c r="DT110" s="985"/>
      <c r="DU110" s="985"/>
      <c r="DV110" s="986" t="s">
        <v>415</v>
      </c>
      <c r="DW110" s="986"/>
      <c r="DX110" s="986"/>
      <c r="DY110" s="986"/>
      <c r="DZ110" s="987"/>
    </row>
    <row r="111" spans="1:131" s="248" customFormat="1" ht="26.25" customHeight="1" x14ac:dyDescent="0.15">
      <c r="A111" s="988" t="s">
        <v>441</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415</v>
      </c>
      <c r="AB111" s="992"/>
      <c r="AC111" s="992"/>
      <c r="AD111" s="992"/>
      <c r="AE111" s="993"/>
      <c r="AF111" s="994" t="s">
        <v>129</v>
      </c>
      <c r="AG111" s="992"/>
      <c r="AH111" s="992"/>
      <c r="AI111" s="992"/>
      <c r="AJ111" s="993"/>
      <c r="AK111" s="994" t="s">
        <v>415</v>
      </c>
      <c r="AL111" s="992"/>
      <c r="AM111" s="992"/>
      <c r="AN111" s="992"/>
      <c r="AO111" s="993"/>
      <c r="AP111" s="995" t="s">
        <v>415</v>
      </c>
      <c r="AQ111" s="996"/>
      <c r="AR111" s="996"/>
      <c r="AS111" s="996"/>
      <c r="AT111" s="997"/>
      <c r="AU111" s="958"/>
      <c r="AV111" s="959"/>
      <c r="AW111" s="959"/>
      <c r="AX111" s="959"/>
      <c r="AY111" s="959"/>
      <c r="AZ111" s="1007" t="s">
        <v>442</v>
      </c>
      <c r="BA111" s="1008"/>
      <c r="BB111" s="1008"/>
      <c r="BC111" s="1008"/>
      <c r="BD111" s="1008"/>
      <c r="BE111" s="1008"/>
      <c r="BF111" s="1008"/>
      <c r="BG111" s="1008"/>
      <c r="BH111" s="1008"/>
      <c r="BI111" s="1008"/>
      <c r="BJ111" s="1008"/>
      <c r="BK111" s="1008"/>
      <c r="BL111" s="1008"/>
      <c r="BM111" s="1008"/>
      <c r="BN111" s="1008"/>
      <c r="BO111" s="1008"/>
      <c r="BP111" s="1009"/>
      <c r="BQ111" s="977" t="s">
        <v>415</v>
      </c>
      <c r="BR111" s="978"/>
      <c r="BS111" s="978"/>
      <c r="BT111" s="978"/>
      <c r="BU111" s="978"/>
      <c r="BV111" s="978" t="s">
        <v>129</v>
      </c>
      <c r="BW111" s="978"/>
      <c r="BX111" s="978"/>
      <c r="BY111" s="978"/>
      <c r="BZ111" s="978"/>
      <c r="CA111" s="978" t="s">
        <v>440</v>
      </c>
      <c r="CB111" s="978"/>
      <c r="CC111" s="978"/>
      <c r="CD111" s="978"/>
      <c r="CE111" s="978"/>
      <c r="CF111" s="972" t="s">
        <v>440</v>
      </c>
      <c r="CG111" s="973"/>
      <c r="CH111" s="973"/>
      <c r="CI111" s="973"/>
      <c r="CJ111" s="973"/>
      <c r="CK111" s="1003"/>
      <c r="CL111" s="1004"/>
      <c r="CM111" s="974" t="s">
        <v>443</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t="s">
        <v>415</v>
      </c>
      <c r="DH111" s="978"/>
      <c r="DI111" s="978"/>
      <c r="DJ111" s="978"/>
      <c r="DK111" s="978"/>
      <c r="DL111" s="978" t="s">
        <v>440</v>
      </c>
      <c r="DM111" s="978"/>
      <c r="DN111" s="978"/>
      <c r="DO111" s="978"/>
      <c r="DP111" s="978"/>
      <c r="DQ111" s="978" t="s">
        <v>129</v>
      </c>
      <c r="DR111" s="978"/>
      <c r="DS111" s="978"/>
      <c r="DT111" s="978"/>
      <c r="DU111" s="978"/>
      <c r="DV111" s="979" t="s">
        <v>415</v>
      </c>
      <c r="DW111" s="979"/>
      <c r="DX111" s="979"/>
      <c r="DY111" s="979"/>
      <c r="DZ111" s="980"/>
    </row>
    <row r="112" spans="1:131" s="248" customFormat="1" ht="26.25" customHeight="1" x14ac:dyDescent="0.15">
      <c r="A112" s="1010" t="s">
        <v>444</v>
      </c>
      <c r="B112" s="1011"/>
      <c r="C112" s="1008" t="s">
        <v>445</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415</v>
      </c>
      <c r="AB112" s="1017"/>
      <c r="AC112" s="1017"/>
      <c r="AD112" s="1017"/>
      <c r="AE112" s="1018"/>
      <c r="AF112" s="1019" t="s">
        <v>129</v>
      </c>
      <c r="AG112" s="1017"/>
      <c r="AH112" s="1017"/>
      <c r="AI112" s="1017"/>
      <c r="AJ112" s="1018"/>
      <c r="AK112" s="1019" t="s">
        <v>440</v>
      </c>
      <c r="AL112" s="1017"/>
      <c r="AM112" s="1017"/>
      <c r="AN112" s="1017"/>
      <c r="AO112" s="1018"/>
      <c r="AP112" s="1020" t="s">
        <v>129</v>
      </c>
      <c r="AQ112" s="1021"/>
      <c r="AR112" s="1021"/>
      <c r="AS112" s="1021"/>
      <c r="AT112" s="1022"/>
      <c r="AU112" s="958"/>
      <c r="AV112" s="959"/>
      <c r="AW112" s="959"/>
      <c r="AX112" s="959"/>
      <c r="AY112" s="959"/>
      <c r="AZ112" s="1007" t="s">
        <v>446</v>
      </c>
      <c r="BA112" s="1008"/>
      <c r="BB112" s="1008"/>
      <c r="BC112" s="1008"/>
      <c r="BD112" s="1008"/>
      <c r="BE112" s="1008"/>
      <c r="BF112" s="1008"/>
      <c r="BG112" s="1008"/>
      <c r="BH112" s="1008"/>
      <c r="BI112" s="1008"/>
      <c r="BJ112" s="1008"/>
      <c r="BK112" s="1008"/>
      <c r="BL112" s="1008"/>
      <c r="BM112" s="1008"/>
      <c r="BN112" s="1008"/>
      <c r="BO112" s="1008"/>
      <c r="BP112" s="1009"/>
      <c r="BQ112" s="977">
        <v>1205573</v>
      </c>
      <c r="BR112" s="978"/>
      <c r="BS112" s="978"/>
      <c r="BT112" s="978"/>
      <c r="BU112" s="978"/>
      <c r="BV112" s="978">
        <v>1126858</v>
      </c>
      <c r="BW112" s="978"/>
      <c r="BX112" s="978"/>
      <c r="BY112" s="978"/>
      <c r="BZ112" s="978"/>
      <c r="CA112" s="978">
        <v>1022458</v>
      </c>
      <c r="CB112" s="978"/>
      <c r="CC112" s="978"/>
      <c r="CD112" s="978"/>
      <c r="CE112" s="978"/>
      <c r="CF112" s="972">
        <v>40</v>
      </c>
      <c r="CG112" s="973"/>
      <c r="CH112" s="973"/>
      <c r="CI112" s="973"/>
      <c r="CJ112" s="973"/>
      <c r="CK112" s="1003"/>
      <c r="CL112" s="1004"/>
      <c r="CM112" s="974" t="s">
        <v>447</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129</v>
      </c>
      <c r="DH112" s="978"/>
      <c r="DI112" s="978"/>
      <c r="DJ112" s="978"/>
      <c r="DK112" s="978"/>
      <c r="DL112" s="978" t="s">
        <v>415</v>
      </c>
      <c r="DM112" s="978"/>
      <c r="DN112" s="978"/>
      <c r="DO112" s="978"/>
      <c r="DP112" s="978"/>
      <c r="DQ112" s="978" t="s">
        <v>415</v>
      </c>
      <c r="DR112" s="978"/>
      <c r="DS112" s="978"/>
      <c r="DT112" s="978"/>
      <c r="DU112" s="978"/>
      <c r="DV112" s="979" t="s">
        <v>448</v>
      </c>
      <c r="DW112" s="979"/>
      <c r="DX112" s="979"/>
      <c r="DY112" s="979"/>
      <c r="DZ112" s="980"/>
    </row>
    <row r="113" spans="1:130" s="248" customFormat="1" ht="26.25" customHeight="1" x14ac:dyDescent="0.15">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131155</v>
      </c>
      <c r="AB113" s="992"/>
      <c r="AC113" s="992"/>
      <c r="AD113" s="992"/>
      <c r="AE113" s="993"/>
      <c r="AF113" s="994">
        <v>127142</v>
      </c>
      <c r="AG113" s="992"/>
      <c r="AH113" s="992"/>
      <c r="AI113" s="992"/>
      <c r="AJ113" s="993"/>
      <c r="AK113" s="994">
        <v>125166</v>
      </c>
      <c r="AL113" s="992"/>
      <c r="AM113" s="992"/>
      <c r="AN113" s="992"/>
      <c r="AO113" s="993"/>
      <c r="AP113" s="995">
        <v>4.9000000000000004</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t="s">
        <v>415</v>
      </c>
      <c r="BR113" s="978"/>
      <c r="BS113" s="978"/>
      <c r="BT113" s="978"/>
      <c r="BU113" s="978"/>
      <c r="BV113" s="978" t="s">
        <v>129</v>
      </c>
      <c r="BW113" s="978"/>
      <c r="BX113" s="978"/>
      <c r="BY113" s="978"/>
      <c r="BZ113" s="978"/>
      <c r="CA113" s="978" t="s">
        <v>415</v>
      </c>
      <c r="CB113" s="978"/>
      <c r="CC113" s="978"/>
      <c r="CD113" s="978"/>
      <c r="CE113" s="978"/>
      <c r="CF113" s="972" t="s">
        <v>129</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129</v>
      </c>
      <c r="DH113" s="1017"/>
      <c r="DI113" s="1017"/>
      <c r="DJ113" s="1017"/>
      <c r="DK113" s="1018"/>
      <c r="DL113" s="1019" t="s">
        <v>415</v>
      </c>
      <c r="DM113" s="1017"/>
      <c r="DN113" s="1017"/>
      <c r="DO113" s="1017"/>
      <c r="DP113" s="1018"/>
      <c r="DQ113" s="1019" t="s">
        <v>415</v>
      </c>
      <c r="DR113" s="1017"/>
      <c r="DS113" s="1017"/>
      <c r="DT113" s="1017"/>
      <c r="DU113" s="1018"/>
      <c r="DV113" s="1020" t="s">
        <v>129</v>
      </c>
      <c r="DW113" s="1021"/>
      <c r="DX113" s="1021"/>
      <c r="DY113" s="1021"/>
      <c r="DZ113" s="1022"/>
    </row>
    <row r="114" spans="1:130" s="248" customFormat="1" ht="26.25" customHeight="1" x14ac:dyDescent="0.15">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t="s">
        <v>415</v>
      </c>
      <c r="AB114" s="1017"/>
      <c r="AC114" s="1017"/>
      <c r="AD114" s="1017"/>
      <c r="AE114" s="1018"/>
      <c r="AF114" s="1019" t="s">
        <v>415</v>
      </c>
      <c r="AG114" s="1017"/>
      <c r="AH114" s="1017"/>
      <c r="AI114" s="1017"/>
      <c r="AJ114" s="1018"/>
      <c r="AK114" s="1019" t="s">
        <v>415</v>
      </c>
      <c r="AL114" s="1017"/>
      <c r="AM114" s="1017"/>
      <c r="AN114" s="1017"/>
      <c r="AO114" s="1018"/>
      <c r="AP114" s="1020" t="s">
        <v>129</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48138</v>
      </c>
      <c r="BR114" s="978"/>
      <c r="BS114" s="978"/>
      <c r="BT114" s="978"/>
      <c r="BU114" s="978"/>
      <c r="BV114" s="978">
        <v>39284</v>
      </c>
      <c r="BW114" s="978"/>
      <c r="BX114" s="978"/>
      <c r="BY114" s="978"/>
      <c r="BZ114" s="978"/>
      <c r="CA114" s="978">
        <v>116710</v>
      </c>
      <c r="CB114" s="978"/>
      <c r="CC114" s="978"/>
      <c r="CD114" s="978"/>
      <c r="CE114" s="978"/>
      <c r="CF114" s="972">
        <v>4.5999999999999996</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440</v>
      </c>
      <c r="DH114" s="1017"/>
      <c r="DI114" s="1017"/>
      <c r="DJ114" s="1017"/>
      <c r="DK114" s="1018"/>
      <c r="DL114" s="1019" t="s">
        <v>415</v>
      </c>
      <c r="DM114" s="1017"/>
      <c r="DN114" s="1017"/>
      <c r="DO114" s="1017"/>
      <c r="DP114" s="1018"/>
      <c r="DQ114" s="1019" t="s">
        <v>129</v>
      </c>
      <c r="DR114" s="1017"/>
      <c r="DS114" s="1017"/>
      <c r="DT114" s="1017"/>
      <c r="DU114" s="1018"/>
      <c r="DV114" s="1020" t="s">
        <v>415</v>
      </c>
      <c r="DW114" s="1021"/>
      <c r="DX114" s="1021"/>
      <c r="DY114" s="1021"/>
      <c r="DZ114" s="1022"/>
    </row>
    <row r="115" spans="1:130" s="248" customFormat="1" ht="26.25" customHeight="1" x14ac:dyDescent="0.1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t="s">
        <v>129</v>
      </c>
      <c r="AB115" s="992"/>
      <c r="AC115" s="992"/>
      <c r="AD115" s="992"/>
      <c r="AE115" s="993"/>
      <c r="AF115" s="994" t="s">
        <v>129</v>
      </c>
      <c r="AG115" s="992"/>
      <c r="AH115" s="992"/>
      <c r="AI115" s="992"/>
      <c r="AJ115" s="993"/>
      <c r="AK115" s="994" t="s">
        <v>440</v>
      </c>
      <c r="AL115" s="992"/>
      <c r="AM115" s="992"/>
      <c r="AN115" s="992"/>
      <c r="AO115" s="993"/>
      <c r="AP115" s="995" t="s">
        <v>440</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t="s">
        <v>129</v>
      </c>
      <c r="BR115" s="978"/>
      <c r="BS115" s="978"/>
      <c r="BT115" s="978"/>
      <c r="BU115" s="978"/>
      <c r="BV115" s="978" t="s">
        <v>440</v>
      </c>
      <c r="BW115" s="978"/>
      <c r="BX115" s="978"/>
      <c r="BY115" s="978"/>
      <c r="BZ115" s="978"/>
      <c r="CA115" s="978" t="s">
        <v>440</v>
      </c>
      <c r="CB115" s="978"/>
      <c r="CC115" s="978"/>
      <c r="CD115" s="978"/>
      <c r="CE115" s="978"/>
      <c r="CF115" s="972" t="s">
        <v>129</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t="s">
        <v>415</v>
      </c>
      <c r="DH115" s="1017"/>
      <c r="DI115" s="1017"/>
      <c r="DJ115" s="1017"/>
      <c r="DK115" s="1018"/>
      <c r="DL115" s="1019" t="s">
        <v>415</v>
      </c>
      <c r="DM115" s="1017"/>
      <c r="DN115" s="1017"/>
      <c r="DO115" s="1017"/>
      <c r="DP115" s="1018"/>
      <c r="DQ115" s="1019" t="s">
        <v>415</v>
      </c>
      <c r="DR115" s="1017"/>
      <c r="DS115" s="1017"/>
      <c r="DT115" s="1017"/>
      <c r="DU115" s="1018"/>
      <c r="DV115" s="1020" t="s">
        <v>448</v>
      </c>
      <c r="DW115" s="1021"/>
      <c r="DX115" s="1021"/>
      <c r="DY115" s="1021"/>
      <c r="DZ115" s="1022"/>
    </row>
    <row r="116" spans="1:130" s="248" customFormat="1" ht="26.25" customHeight="1" x14ac:dyDescent="0.15">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v>700</v>
      </c>
      <c r="AB116" s="1017"/>
      <c r="AC116" s="1017"/>
      <c r="AD116" s="1017"/>
      <c r="AE116" s="1018"/>
      <c r="AF116" s="1019">
        <v>235</v>
      </c>
      <c r="AG116" s="1017"/>
      <c r="AH116" s="1017"/>
      <c r="AI116" s="1017"/>
      <c r="AJ116" s="1018"/>
      <c r="AK116" s="1019">
        <v>595</v>
      </c>
      <c r="AL116" s="1017"/>
      <c r="AM116" s="1017"/>
      <c r="AN116" s="1017"/>
      <c r="AO116" s="1018"/>
      <c r="AP116" s="1020">
        <v>0</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440</v>
      </c>
      <c r="BR116" s="978"/>
      <c r="BS116" s="978"/>
      <c r="BT116" s="978"/>
      <c r="BU116" s="978"/>
      <c r="BV116" s="978" t="s">
        <v>440</v>
      </c>
      <c r="BW116" s="978"/>
      <c r="BX116" s="978"/>
      <c r="BY116" s="978"/>
      <c r="BZ116" s="978"/>
      <c r="CA116" s="978" t="s">
        <v>415</v>
      </c>
      <c r="CB116" s="978"/>
      <c r="CC116" s="978"/>
      <c r="CD116" s="978"/>
      <c r="CE116" s="978"/>
      <c r="CF116" s="972" t="s">
        <v>129</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t="s">
        <v>415</v>
      </c>
      <c r="DH116" s="1017"/>
      <c r="DI116" s="1017"/>
      <c r="DJ116" s="1017"/>
      <c r="DK116" s="1018"/>
      <c r="DL116" s="1019" t="s">
        <v>129</v>
      </c>
      <c r="DM116" s="1017"/>
      <c r="DN116" s="1017"/>
      <c r="DO116" s="1017"/>
      <c r="DP116" s="1018"/>
      <c r="DQ116" s="1019" t="s">
        <v>415</v>
      </c>
      <c r="DR116" s="1017"/>
      <c r="DS116" s="1017"/>
      <c r="DT116" s="1017"/>
      <c r="DU116" s="1018"/>
      <c r="DV116" s="1020" t="s">
        <v>440</v>
      </c>
      <c r="DW116" s="1021"/>
      <c r="DX116" s="1021"/>
      <c r="DY116" s="1021"/>
      <c r="DZ116" s="1022"/>
    </row>
    <row r="117" spans="1:130" s="248" customFormat="1" ht="26.25" customHeight="1" x14ac:dyDescent="0.15">
      <c r="A117" s="962" t="s">
        <v>189</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794418</v>
      </c>
      <c r="AB117" s="1035"/>
      <c r="AC117" s="1035"/>
      <c r="AD117" s="1035"/>
      <c r="AE117" s="1036"/>
      <c r="AF117" s="1037">
        <v>711547</v>
      </c>
      <c r="AG117" s="1035"/>
      <c r="AH117" s="1035"/>
      <c r="AI117" s="1035"/>
      <c r="AJ117" s="1036"/>
      <c r="AK117" s="1037">
        <v>661469</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129</v>
      </c>
      <c r="BR117" s="978"/>
      <c r="BS117" s="978"/>
      <c r="BT117" s="978"/>
      <c r="BU117" s="978"/>
      <c r="BV117" s="978" t="s">
        <v>415</v>
      </c>
      <c r="BW117" s="978"/>
      <c r="BX117" s="978"/>
      <c r="BY117" s="978"/>
      <c r="BZ117" s="978"/>
      <c r="CA117" s="978" t="s">
        <v>129</v>
      </c>
      <c r="CB117" s="978"/>
      <c r="CC117" s="978"/>
      <c r="CD117" s="978"/>
      <c r="CE117" s="978"/>
      <c r="CF117" s="972" t="s">
        <v>129</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129</v>
      </c>
      <c r="DH117" s="1017"/>
      <c r="DI117" s="1017"/>
      <c r="DJ117" s="1017"/>
      <c r="DK117" s="1018"/>
      <c r="DL117" s="1019" t="s">
        <v>448</v>
      </c>
      <c r="DM117" s="1017"/>
      <c r="DN117" s="1017"/>
      <c r="DO117" s="1017"/>
      <c r="DP117" s="1018"/>
      <c r="DQ117" s="1019" t="s">
        <v>440</v>
      </c>
      <c r="DR117" s="1017"/>
      <c r="DS117" s="1017"/>
      <c r="DT117" s="1017"/>
      <c r="DU117" s="1018"/>
      <c r="DV117" s="1020" t="s">
        <v>440</v>
      </c>
      <c r="DW117" s="1021"/>
      <c r="DX117" s="1021"/>
      <c r="DY117" s="1021"/>
      <c r="DZ117" s="1022"/>
    </row>
    <row r="118" spans="1:130" s="248" customFormat="1" ht="26.25" customHeight="1" x14ac:dyDescent="0.15">
      <c r="A118" s="962" t="s">
        <v>435</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432</v>
      </c>
      <c r="AB118" s="943"/>
      <c r="AC118" s="943"/>
      <c r="AD118" s="943"/>
      <c r="AE118" s="944"/>
      <c r="AF118" s="942" t="s">
        <v>433</v>
      </c>
      <c r="AG118" s="943"/>
      <c r="AH118" s="943"/>
      <c r="AI118" s="943"/>
      <c r="AJ118" s="944"/>
      <c r="AK118" s="942" t="s">
        <v>309</v>
      </c>
      <c r="AL118" s="943"/>
      <c r="AM118" s="943"/>
      <c r="AN118" s="943"/>
      <c r="AO118" s="944"/>
      <c r="AP118" s="1029" t="s">
        <v>434</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415</v>
      </c>
      <c r="BR118" s="1056"/>
      <c r="BS118" s="1056"/>
      <c r="BT118" s="1056"/>
      <c r="BU118" s="1056"/>
      <c r="BV118" s="1056" t="s">
        <v>129</v>
      </c>
      <c r="BW118" s="1056"/>
      <c r="BX118" s="1056"/>
      <c r="BY118" s="1056"/>
      <c r="BZ118" s="1056"/>
      <c r="CA118" s="1056" t="s">
        <v>129</v>
      </c>
      <c r="CB118" s="1056"/>
      <c r="CC118" s="1056"/>
      <c r="CD118" s="1056"/>
      <c r="CE118" s="1056"/>
      <c r="CF118" s="972" t="s">
        <v>448</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129</v>
      </c>
      <c r="DH118" s="1017"/>
      <c r="DI118" s="1017"/>
      <c r="DJ118" s="1017"/>
      <c r="DK118" s="1018"/>
      <c r="DL118" s="1019" t="s">
        <v>440</v>
      </c>
      <c r="DM118" s="1017"/>
      <c r="DN118" s="1017"/>
      <c r="DO118" s="1017"/>
      <c r="DP118" s="1018"/>
      <c r="DQ118" s="1019" t="s">
        <v>415</v>
      </c>
      <c r="DR118" s="1017"/>
      <c r="DS118" s="1017"/>
      <c r="DT118" s="1017"/>
      <c r="DU118" s="1018"/>
      <c r="DV118" s="1020" t="s">
        <v>129</v>
      </c>
      <c r="DW118" s="1021"/>
      <c r="DX118" s="1021"/>
      <c r="DY118" s="1021"/>
      <c r="DZ118" s="1022"/>
    </row>
    <row r="119" spans="1:130" s="248" customFormat="1" ht="26.25" customHeight="1" x14ac:dyDescent="0.15">
      <c r="A119" s="1122" t="s">
        <v>438</v>
      </c>
      <c r="B119" s="1002"/>
      <c r="C119" s="981" t="s">
        <v>439</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129</v>
      </c>
      <c r="AB119" s="950"/>
      <c r="AC119" s="950"/>
      <c r="AD119" s="950"/>
      <c r="AE119" s="951"/>
      <c r="AF119" s="952" t="s">
        <v>129</v>
      </c>
      <c r="AG119" s="950"/>
      <c r="AH119" s="950"/>
      <c r="AI119" s="950"/>
      <c r="AJ119" s="951"/>
      <c r="AK119" s="952" t="s">
        <v>129</v>
      </c>
      <c r="AL119" s="950"/>
      <c r="AM119" s="950"/>
      <c r="AN119" s="950"/>
      <c r="AO119" s="951"/>
      <c r="AP119" s="953" t="s">
        <v>129</v>
      </c>
      <c r="AQ119" s="954"/>
      <c r="AR119" s="954"/>
      <c r="AS119" s="954"/>
      <c r="AT119" s="955"/>
      <c r="AU119" s="960"/>
      <c r="AV119" s="961"/>
      <c r="AW119" s="961"/>
      <c r="AX119" s="961"/>
      <c r="AY119" s="961"/>
      <c r="AZ119" s="279" t="s">
        <v>189</v>
      </c>
      <c r="BA119" s="279"/>
      <c r="BB119" s="279"/>
      <c r="BC119" s="279"/>
      <c r="BD119" s="279"/>
      <c r="BE119" s="279"/>
      <c r="BF119" s="279"/>
      <c r="BG119" s="279"/>
      <c r="BH119" s="279"/>
      <c r="BI119" s="279"/>
      <c r="BJ119" s="279"/>
      <c r="BK119" s="279"/>
      <c r="BL119" s="279"/>
      <c r="BM119" s="279"/>
      <c r="BN119" s="279"/>
      <c r="BO119" s="1033" t="s">
        <v>466</v>
      </c>
      <c r="BP119" s="1064"/>
      <c r="BQ119" s="1055">
        <v>6151822</v>
      </c>
      <c r="BR119" s="1056"/>
      <c r="BS119" s="1056"/>
      <c r="BT119" s="1056"/>
      <c r="BU119" s="1056"/>
      <c r="BV119" s="1056">
        <v>5804113</v>
      </c>
      <c r="BW119" s="1056"/>
      <c r="BX119" s="1056"/>
      <c r="BY119" s="1056"/>
      <c r="BZ119" s="1056"/>
      <c r="CA119" s="1056">
        <v>5968042</v>
      </c>
      <c r="CB119" s="1056"/>
      <c r="CC119" s="1056"/>
      <c r="CD119" s="1056"/>
      <c r="CE119" s="1056"/>
      <c r="CF119" s="1057"/>
      <c r="CG119" s="1058"/>
      <c r="CH119" s="1058"/>
      <c r="CI119" s="1058"/>
      <c r="CJ119" s="1059"/>
      <c r="CK119" s="1005"/>
      <c r="CL119" s="1006"/>
      <c r="CM119" s="1060" t="s">
        <v>467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t="s">
        <v>129</v>
      </c>
      <c r="DH119" s="1042"/>
      <c r="DI119" s="1042"/>
      <c r="DJ119" s="1042"/>
      <c r="DK119" s="1043"/>
      <c r="DL119" s="1041" t="s">
        <v>440</v>
      </c>
      <c r="DM119" s="1042"/>
      <c r="DN119" s="1042"/>
      <c r="DO119" s="1042"/>
      <c r="DP119" s="1043"/>
      <c r="DQ119" s="1041" t="s">
        <v>415</v>
      </c>
      <c r="DR119" s="1042"/>
      <c r="DS119" s="1042"/>
      <c r="DT119" s="1042"/>
      <c r="DU119" s="1043"/>
      <c r="DV119" s="1044" t="s">
        <v>129</v>
      </c>
      <c r="DW119" s="1045"/>
      <c r="DX119" s="1045"/>
      <c r="DY119" s="1045"/>
      <c r="DZ119" s="1046"/>
    </row>
    <row r="120" spans="1:130" s="248" customFormat="1" ht="26.25" customHeight="1" x14ac:dyDescent="0.15">
      <c r="A120" s="1123"/>
      <c r="B120" s="1004"/>
      <c r="C120" s="974" t="s">
        <v>443</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t="s">
        <v>448</v>
      </c>
      <c r="AB120" s="1017"/>
      <c r="AC120" s="1017"/>
      <c r="AD120" s="1017"/>
      <c r="AE120" s="1018"/>
      <c r="AF120" s="1019" t="s">
        <v>129</v>
      </c>
      <c r="AG120" s="1017"/>
      <c r="AH120" s="1017"/>
      <c r="AI120" s="1017"/>
      <c r="AJ120" s="1018"/>
      <c r="AK120" s="1019" t="s">
        <v>448</v>
      </c>
      <c r="AL120" s="1017"/>
      <c r="AM120" s="1017"/>
      <c r="AN120" s="1017"/>
      <c r="AO120" s="1018"/>
      <c r="AP120" s="1020" t="s">
        <v>129</v>
      </c>
      <c r="AQ120" s="1021"/>
      <c r="AR120" s="1021"/>
      <c r="AS120" s="1021"/>
      <c r="AT120" s="1022"/>
      <c r="AU120" s="1047" t="s">
        <v>468</v>
      </c>
      <c r="AV120" s="1048"/>
      <c r="AW120" s="1048"/>
      <c r="AX120" s="1048"/>
      <c r="AY120" s="1049"/>
      <c r="AZ120" s="998" t="s">
        <v>469</v>
      </c>
      <c r="BA120" s="947"/>
      <c r="BB120" s="947"/>
      <c r="BC120" s="947"/>
      <c r="BD120" s="947"/>
      <c r="BE120" s="947"/>
      <c r="BF120" s="947"/>
      <c r="BG120" s="947"/>
      <c r="BH120" s="947"/>
      <c r="BI120" s="947"/>
      <c r="BJ120" s="947"/>
      <c r="BK120" s="947"/>
      <c r="BL120" s="947"/>
      <c r="BM120" s="947"/>
      <c r="BN120" s="947"/>
      <c r="BO120" s="947"/>
      <c r="BP120" s="948"/>
      <c r="BQ120" s="984">
        <v>1410861</v>
      </c>
      <c r="BR120" s="985"/>
      <c r="BS120" s="985"/>
      <c r="BT120" s="985"/>
      <c r="BU120" s="985"/>
      <c r="BV120" s="985">
        <v>1870174</v>
      </c>
      <c r="BW120" s="985"/>
      <c r="BX120" s="985"/>
      <c r="BY120" s="985"/>
      <c r="BZ120" s="985"/>
      <c r="CA120" s="985">
        <v>2286487</v>
      </c>
      <c r="CB120" s="985"/>
      <c r="CC120" s="985"/>
      <c r="CD120" s="985"/>
      <c r="CE120" s="985"/>
      <c r="CF120" s="999">
        <v>89.4</v>
      </c>
      <c r="CG120" s="1000"/>
      <c r="CH120" s="1000"/>
      <c r="CI120" s="1000"/>
      <c r="CJ120" s="1000"/>
      <c r="CK120" s="1065" t="s">
        <v>470</v>
      </c>
      <c r="CL120" s="1066"/>
      <c r="CM120" s="1066"/>
      <c r="CN120" s="1066"/>
      <c r="CO120" s="1067"/>
      <c r="CP120" s="1073" t="s">
        <v>471</v>
      </c>
      <c r="CQ120" s="1074"/>
      <c r="CR120" s="1074"/>
      <c r="CS120" s="1074"/>
      <c r="CT120" s="1074"/>
      <c r="CU120" s="1074"/>
      <c r="CV120" s="1074"/>
      <c r="CW120" s="1074"/>
      <c r="CX120" s="1074"/>
      <c r="CY120" s="1074"/>
      <c r="CZ120" s="1074"/>
      <c r="DA120" s="1074"/>
      <c r="DB120" s="1074"/>
      <c r="DC120" s="1074"/>
      <c r="DD120" s="1074"/>
      <c r="DE120" s="1074"/>
      <c r="DF120" s="1075"/>
      <c r="DG120" s="984">
        <v>1074892</v>
      </c>
      <c r="DH120" s="985"/>
      <c r="DI120" s="985"/>
      <c r="DJ120" s="985"/>
      <c r="DK120" s="985"/>
      <c r="DL120" s="985">
        <v>1010352</v>
      </c>
      <c r="DM120" s="985"/>
      <c r="DN120" s="985"/>
      <c r="DO120" s="985"/>
      <c r="DP120" s="985"/>
      <c r="DQ120" s="985">
        <v>921825</v>
      </c>
      <c r="DR120" s="985"/>
      <c r="DS120" s="985"/>
      <c r="DT120" s="985"/>
      <c r="DU120" s="985"/>
      <c r="DV120" s="986">
        <v>36</v>
      </c>
      <c r="DW120" s="986"/>
      <c r="DX120" s="986"/>
      <c r="DY120" s="986"/>
      <c r="DZ120" s="987"/>
    </row>
    <row r="121" spans="1:130" s="248" customFormat="1" ht="26.25" customHeight="1" x14ac:dyDescent="0.15">
      <c r="A121" s="1123"/>
      <c r="B121" s="1004"/>
      <c r="C121" s="1025" t="s">
        <v>472</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129</v>
      </c>
      <c r="AB121" s="1017"/>
      <c r="AC121" s="1017"/>
      <c r="AD121" s="1017"/>
      <c r="AE121" s="1018"/>
      <c r="AF121" s="1019" t="s">
        <v>129</v>
      </c>
      <c r="AG121" s="1017"/>
      <c r="AH121" s="1017"/>
      <c r="AI121" s="1017"/>
      <c r="AJ121" s="1018"/>
      <c r="AK121" s="1019" t="s">
        <v>129</v>
      </c>
      <c r="AL121" s="1017"/>
      <c r="AM121" s="1017"/>
      <c r="AN121" s="1017"/>
      <c r="AO121" s="1018"/>
      <c r="AP121" s="1020" t="s">
        <v>129</v>
      </c>
      <c r="AQ121" s="1021"/>
      <c r="AR121" s="1021"/>
      <c r="AS121" s="1021"/>
      <c r="AT121" s="1022"/>
      <c r="AU121" s="1050"/>
      <c r="AV121" s="1051"/>
      <c r="AW121" s="1051"/>
      <c r="AX121" s="1051"/>
      <c r="AY121" s="1052"/>
      <c r="AZ121" s="1007" t="s">
        <v>473</v>
      </c>
      <c r="BA121" s="1008"/>
      <c r="BB121" s="1008"/>
      <c r="BC121" s="1008"/>
      <c r="BD121" s="1008"/>
      <c r="BE121" s="1008"/>
      <c r="BF121" s="1008"/>
      <c r="BG121" s="1008"/>
      <c r="BH121" s="1008"/>
      <c r="BI121" s="1008"/>
      <c r="BJ121" s="1008"/>
      <c r="BK121" s="1008"/>
      <c r="BL121" s="1008"/>
      <c r="BM121" s="1008"/>
      <c r="BN121" s="1008"/>
      <c r="BO121" s="1008"/>
      <c r="BP121" s="1009"/>
      <c r="BQ121" s="977">
        <v>508225</v>
      </c>
      <c r="BR121" s="978"/>
      <c r="BS121" s="978"/>
      <c r="BT121" s="978"/>
      <c r="BU121" s="978"/>
      <c r="BV121" s="978">
        <v>454941</v>
      </c>
      <c r="BW121" s="978"/>
      <c r="BX121" s="978"/>
      <c r="BY121" s="978"/>
      <c r="BZ121" s="978"/>
      <c r="CA121" s="978">
        <v>413498</v>
      </c>
      <c r="CB121" s="978"/>
      <c r="CC121" s="978"/>
      <c r="CD121" s="978"/>
      <c r="CE121" s="978"/>
      <c r="CF121" s="972">
        <v>16.2</v>
      </c>
      <c r="CG121" s="973"/>
      <c r="CH121" s="973"/>
      <c r="CI121" s="973"/>
      <c r="CJ121" s="973"/>
      <c r="CK121" s="1068"/>
      <c r="CL121" s="1069"/>
      <c r="CM121" s="1069"/>
      <c r="CN121" s="1069"/>
      <c r="CO121" s="1070"/>
      <c r="CP121" s="1078" t="s">
        <v>474</v>
      </c>
      <c r="CQ121" s="1079"/>
      <c r="CR121" s="1079"/>
      <c r="CS121" s="1079"/>
      <c r="CT121" s="1079"/>
      <c r="CU121" s="1079"/>
      <c r="CV121" s="1079"/>
      <c r="CW121" s="1079"/>
      <c r="CX121" s="1079"/>
      <c r="CY121" s="1079"/>
      <c r="CZ121" s="1079"/>
      <c r="DA121" s="1079"/>
      <c r="DB121" s="1079"/>
      <c r="DC121" s="1079"/>
      <c r="DD121" s="1079"/>
      <c r="DE121" s="1079"/>
      <c r="DF121" s="1080"/>
      <c r="DG121" s="977">
        <v>130681</v>
      </c>
      <c r="DH121" s="978"/>
      <c r="DI121" s="978"/>
      <c r="DJ121" s="978"/>
      <c r="DK121" s="978"/>
      <c r="DL121" s="978">
        <v>116506</v>
      </c>
      <c r="DM121" s="978"/>
      <c r="DN121" s="978"/>
      <c r="DO121" s="978"/>
      <c r="DP121" s="978"/>
      <c r="DQ121" s="978">
        <v>100633</v>
      </c>
      <c r="DR121" s="978"/>
      <c r="DS121" s="978"/>
      <c r="DT121" s="978"/>
      <c r="DU121" s="978"/>
      <c r="DV121" s="979">
        <v>3.9</v>
      </c>
      <c r="DW121" s="979"/>
      <c r="DX121" s="979"/>
      <c r="DY121" s="979"/>
      <c r="DZ121" s="980"/>
    </row>
    <row r="122" spans="1:130" s="248" customFormat="1" ht="26.25" customHeight="1" x14ac:dyDescent="0.15">
      <c r="A122" s="1123"/>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440</v>
      </c>
      <c r="AB122" s="1017"/>
      <c r="AC122" s="1017"/>
      <c r="AD122" s="1017"/>
      <c r="AE122" s="1018"/>
      <c r="AF122" s="1019" t="s">
        <v>129</v>
      </c>
      <c r="AG122" s="1017"/>
      <c r="AH122" s="1017"/>
      <c r="AI122" s="1017"/>
      <c r="AJ122" s="1018"/>
      <c r="AK122" s="1019" t="s">
        <v>129</v>
      </c>
      <c r="AL122" s="1017"/>
      <c r="AM122" s="1017"/>
      <c r="AN122" s="1017"/>
      <c r="AO122" s="1018"/>
      <c r="AP122" s="1020" t="s">
        <v>129</v>
      </c>
      <c r="AQ122" s="1021"/>
      <c r="AR122" s="1021"/>
      <c r="AS122" s="1021"/>
      <c r="AT122" s="1022"/>
      <c r="AU122" s="1050"/>
      <c r="AV122" s="1051"/>
      <c r="AW122" s="1051"/>
      <c r="AX122" s="1051"/>
      <c r="AY122" s="1052"/>
      <c r="AZ122" s="1032" t="s">
        <v>475</v>
      </c>
      <c r="BA122" s="1023"/>
      <c r="BB122" s="1023"/>
      <c r="BC122" s="1023"/>
      <c r="BD122" s="1023"/>
      <c r="BE122" s="1023"/>
      <c r="BF122" s="1023"/>
      <c r="BG122" s="1023"/>
      <c r="BH122" s="1023"/>
      <c r="BI122" s="1023"/>
      <c r="BJ122" s="1023"/>
      <c r="BK122" s="1023"/>
      <c r="BL122" s="1023"/>
      <c r="BM122" s="1023"/>
      <c r="BN122" s="1023"/>
      <c r="BO122" s="1023"/>
      <c r="BP122" s="1024"/>
      <c r="BQ122" s="1055">
        <v>3805008</v>
      </c>
      <c r="BR122" s="1056"/>
      <c r="BS122" s="1056"/>
      <c r="BT122" s="1056"/>
      <c r="BU122" s="1056"/>
      <c r="BV122" s="1056">
        <v>3546516</v>
      </c>
      <c r="BW122" s="1056"/>
      <c r="BX122" s="1056"/>
      <c r="BY122" s="1056"/>
      <c r="BZ122" s="1056"/>
      <c r="CA122" s="1056">
        <v>3420936</v>
      </c>
      <c r="CB122" s="1056"/>
      <c r="CC122" s="1056"/>
      <c r="CD122" s="1056"/>
      <c r="CE122" s="1056"/>
      <c r="CF122" s="1076">
        <v>133.69999999999999</v>
      </c>
      <c r="CG122" s="1077"/>
      <c r="CH122" s="1077"/>
      <c r="CI122" s="1077"/>
      <c r="CJ122" s="1077"/>
      <c r="CK122" s="1068"/>
      <c r="CL122" s="1069"/>
      <c r="CM122" s="1069"/>
      <c r="CN122" s="1069"/>
      <c r="CO122" s="1070"/>
      <c r="CP122" s="1078" t="s">
        <v>476</v>
      </c>
      <c r="CQ122" s="1079"/>
      <c r="CR122" s="1079"/>
      <c r="CS122" s="1079"/>
      <c r="CT122" s="1079"/>
      <c r="CU122" s="1079"/>
      <c r="CV122" s="1079"/>
      <c r="CW122" s="1079"/>
      <c r="CX122" s="1079"/>
      <c r="CY122" s="1079"/>
      <c r="CZ122" s="1079"/>
      <c r="DA122" s="1079"/>
      <c r="DB122" s="1079"/>
      <c r="DC122" s="1079"/>
      <c r="DD122" s="1079"/>
      <c r="DE122" s="1079"/>
      <c r="DF122" s="1080"/>
      <c r="DG122" s="977" t="s">
        <v>129</v>
      </c>
      <c r="DH122" s="978"/>
      <c r="DI122" s="978"/>
      <c r="DJ122" s="978"/>
      <c r="DK122" s="978"/>
      <c r="DL122" s="978" t="s">
        <v>415</v>
      </c>
      <c r="DM122" s="978"/>
      <c r="DN122" s="978"/>
      <c r="DO122" s="978"/>
      <c r="DP122" s="978"/>
      <c r="DQ122" s="978" t="s">
        <v>440</v>
      </c>
      <c r="DR122" s="978"/>
      <c r="DS122" s="978"/>
      <c r="DT122" s="978"/>
      <c r="DU122" s="978"/>
      <c r="DV122" s="979" t="s">
        <v>129</v>
      </c>
      <c r="DW122" s="979"/>
      <c r="DX122" s="979"/>
      <c r="DY122" s="979"/>
      <c r="DZ122" s="980"/>
    </row>
    <row r="123" spans="1:130" s="248" customFormat="1" ht="26.25" customHeight="1" x14ac:dyDescent="0.15">
      <c r="A123" s="1123"/>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t="s">
        <v>129</v>
      </c>
      <c r="AB123" s="1017"/>
      <c r="AC123" s="1017"/>
      <c r="AD123" s="1017"/>
      <c r="AE123" s="1018"/>
      <c r="AF123" s="1019" t="s">
        <v>415</v>
      </c>
      <c r="AG123" s="1017"/>
      <c r="AH123" s="1017"/>
      <c r="AI123" s="1017"/>
      <c r="AJ123" s="1018"/>
      <c r="AK123" s="1019" t="s">
        <v>440</v>
      </c>
      <c r="AL123" s="1017"/>
      <c r="AM123" s="1017"/>
      <c r="AN123" s="1017"/>
      <c r="AO123" s="1018"/>
      <c r="AP123" s="1020" t="s">
        <v>440</v>
      </c>
      <c r="AQ123" s="1021"/>
      <c r="AR123" s="1021"/>
      <c r="AS123" s="1021"/>
      <c r="AT123" s="1022"/>
      <c r="AU123" s="1053"/>
      <c r="AV123" s="1054"/>
      <c r="AW123" s="1054"/>
      <c r="AX123" s="1054"/>
      <c r="AY123" s="1054"/>
      <c r="AZ123" s="279" t="s">
        <v>189</v>
      </c>
      <c r="BA123" s="279"/>
      <c r="BB123" s="279"/>
      <c r="BC123" s="279"/>
      <c r="BD123" s="279"/>
      <c r="BE123" s="279"/>
      <c r="BF123" s="279"/>
      <c r="BG123" s="279"/>
      <c r="BH123" s="279"/>
      <c r="BI123" s="279"/>
      <c r="BJ123" s="279"/>
      <c r="BK123" s="279"/>
      <c r="BL123" s="279"/>
      <c r="BM123" s="279"/>
      <c r="BN123" s="279"/>
      <c r="BO123" s="1033" t="s">
        <v>477</v>
      </c>
      <c r="BP123" s="1064"/>
      <c r="BQ123" s="1094">
        <v>5724094</v>
      </c>
      <c r="BR123" s="1095"/>
      <c r="BS123" s="1095"/>
      <c r="BT123" s="1095"/>
      <c r="BU123" s="1095"/>
      <c r="BV123" s="1095">
        <v>5871631</v>
      </c>
      <c r="BW123" s="1095"/>
      <c r="BX123" s="1095"/>
      <c r="BY123" s="1095"/>
      <c r="BZ123" s="1095"/>
      <c r="CA123" s="1095">
        <v>6120921</v>
      </c>
      <c r="CB123" s="1095"/>
      <c r="CC123" s="1095"/>
      <c r="CD123" s="1095"/>
      <c r="CE123" s="1095"/>
      <c r="CF123" s="1057"/>
      <c r="CG123" s="1058"/>
      <c r="CH123" s="1058"/>
      <c r="CI123" s="1058"/>
      <c r="CJ123" s="1059"/>
      <c r="CK123" s="1068"/>
      <c r="CL123" s="1069"/>
      <c r="CM123" s="1069"/>
      <c r="CN123" s="1069"/>
      <c r="CO123" s="1070"/>
      <c r="CP123" s="1078" t="s">
        <v>478</v>
      </c>
      <c r="CQ123" s="1079"/>
      <c r="CR123" s="1079"/>
      <c r="CS123" s="1079"/>
      <c r="CT123" s="1079"/>
      <c r="CU123" s="1079"/>
      <c r="CV123" s="1079"/>
      <c r="CW123" s="1079"/>
      <c r="CX123" s="1079"/>
      <c r="CY123" s="1079"/>
      <c r="CZ123" s="1079"/>
      <c r="DA123" s="1079"/>
      <c r="DB123" s="1079"/>
      <c r="DC123" s="1079"/>
      <c r="DD123" s="1079"/>
      <c r="DE123" s="1079"/>
      <c r="DF123" s="1080"/>
      <c r="DG123" s="1016" t="s">
        <v>448</v>
      </c>
      <c r="DH123" s="1017"/>
      <c r="DI123" s="1017"/>
      <c r="DJ123" s="1017"/>
      <c r="DK123" s="1018"/>
      <c r="DL123" s="1019" t="s">
        <v>440</v>
      </c>
      <c r="DM123" s="1017"/>
      <c r="DN123" s="1017"/>
      <c r="DO123" s="1017"/>
      <c r="DP123" s="1018"/>
      <c r="DQ123" s="1019" t="s">
        <v>440</v>
      </c>
      <c r="DR123" s="1017"/>
      <c r="DS123" s="1017"/>
      <c r="DT123" s="1017"/>
      <c r="DU123" s="1018"/>
      <c r="DV123" s="1020" t="s">
        <v>440</v>
      </c>
      <c r="DW123" s="1021"/>
      <c r="DX123" s="1021"/>
      <c r="DY123" s="1021"/>
      <c r="DZ123" s="1022"/>
    </row>
    <row r="124" spans="1:130" s="248" customFormat="1" ht="26.25" customHeight="1" thickBot="1" x14ac:dyDescent="0.2">
      <c r="A124" s="1123"/>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448</v>
      </c>
      <c r="AB124" s="1017"/>
      <c r="AC124" s="1017"/>
      <c r="AD124" s="1017"/>
      <c r="AE124" s="1018"/>
      <c r="AF124" s="1019" t="s">
        <v>129</v>
      </c>
      <c r="AG124" s="1017"/>
      <c r="AH124" s="1017"/>
      <c r="AI124" s="1017"/>
      <c r="AJ124" s="1018"/>
      <c r="AK124" s="1019" t="s">
        <v>448</v>
      </c>
      <c r="AL124" s="1017"/>
      <c r="AM124" s="1017"/>
      <c r="AN124" s="1017"/>
      <c r="AO124" s="1018"/>
      <c r="AP124" s="1020" t="s">
        <v>440</v>
      </c>
      <c r="AQ124" s="1021"/>
      <c r="AR124" s="1021"/>
      <c r="AS124" s="1021"/>
      <c r="AT124" s="1022"/>
      <c r="AU124" s="1090" t="s">
        <v>479</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17.5</v>
      </c>
      <c r="BR124" s="1086"/>
      <c r="BS124" s="1086"/>
      <c r="BT124" s="1086"/>
      <c r="BU124" s="1086"/>
      <c r="BV124" s="1086" t="s">
        <v>129</v>
      </c>
      <c r="BW124" s="1086"/>
      <c r="BX124" s="1086"/>
      <c r="BY124" s="1086"/>
      <c r="BZ124" s="1086"/>
      <c r="CA124" s="1086" t="s">
        <v>129</v>
      </c>
      <c r="CB124" s="1086"/>
      <c r="CC124" s="1086"/>
      <c r="CD124" s="1086"/>
      <c r="CE124" s="1086"/>
      <c r="CF124" s="1087"/>
      <c r="CG124" s="1088"/>
      <c r="CH124" s="1088"/>
      <c r="CI124" s="1088"/>
      <c r="CJ124" s="1089"/>
      <c r="CK124" s="1071"/>
      <c r="CL124" s="1071"/>
      <c r="CM124" s="1071"/>
      <c r="CN124" s="1071"/>
      <c r="CO124" s="1072"/>
      <c r="CP124" s="1078" t="s">
        <v>480</v>
      </c>
      <c r="CQ124" s="1079"/>
      <c r="CR124" s="1079"/>
      <c r="CS124" s="1079"/>
      <c r="CT124" s="1079"/>
      <c r="CU124" s="1079"/>
      <c r="CV124" s="1079"/>
      <c r="CW124" s="1079"/>
      <c r="CX124" s="1079"/>
      <c r="CY124" s="1079"/>
      <c r="CZ124" s="1079"/>
      <c r="DA124" s="1079"/>
      <c r="DB124" s="1079"/>
      <c r="DC124" s="1079"/>
      <c r="DD124" s="1079"/>
      <c r="DE124" s="1079"/>
      <c r="DF124" s="1080"/>
      <c r="DG124" s="1063" t="s">
        <v>448</v>
      </c>
      <c r="DH124" s="1042"/>
      <c r="DI124" s="1042"/>
      <c r="DJ124" s="1042"/>
      <c r="DK124" s="1043"/>
      <c r="DL124" s="1041" t="s">
        <v>448</v>
      </c>
      <c r="DM124" s="1042"/>
      <c r="DN124" s="1042"/>
      <c r="DO124" s="1042"/>
      <c r="DP124" s="1043"/>
      <c r="DQ124" s="1041" t="s">
        <v>440</v>
      </c>
      <c r="DR124" s="1042"/>
      <c r="DS124" s="1042"/>
      <c r="DT124" s="1042"/>
      <c r="DU124" s="1043"/>
      <c r="DV124" s="1044" t="s">
        <v>440</v>
      </c>
      <c r="DW124" s="1045"/>
      <c r="DX124" s="1045"/>
      <c r="DY124" s="1045"/>
      <c r="DZ124" s="1046"/>
    </row>
    <row r="125" spans="1:130" s="248" customFormat="1" ht="26.25" customHeight="1" x14ac:dyDescent="0.15">
      <c r="A125" s="1123"/>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448</v>
      </c>
      <c r="AB125" s="1017"/>
      <c r="AC125" s="1017"/>
      <c r="AD125" s="1017"/>
      <c r="AE125" s="1018"/>
      <c r="AF125" s="1019" t="s">
        <v>415</v>
      </c>
      <c r="AG125" s="1017"/>
      <c r="AH125" s="1017"/>
      <c r="AI125" s="1017"/>
      <c r="AJ125" s="1018"/>
      <c r="AK125" s="1019" t="s">
        <v>440</v>
      </c>
      <c r="AL125" s="1017"/>
      <c r="AM125" s="1017"/>
      <c r="AN125" s="1017"/>
      <c r="AO125" s="1018"/>
      <c r="AP125" s="1020" t="s">
        <v>440</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481</v>
      </c>
      <c r="CL125" s="1066"/>
      <c r="CM125" s="1066"/>
      <c r="CN125" s="1066"/>
      <c r="CO125" s="1067"/>
      <c r="CP125" s="998" t="s">
        <v>482</v>
      </c>
      <c r="CQ125" s="947"/>
      <c r="CR125" s="947"/>
      <c r="CS125" s="947"/>
      <c r="CT125" s="947"/>
      <c r="CU125" s="947"/>
      <c r="CV125" s="947"/>
      <c r="CW125" s="947"/>
      <c r="CX125" s="947"/>
      <c r="CY125" s="947"/>
      <c r="CZ125" s="947"/>
      <c r="DA125" s="947"/>
      <c r="DB125" s="947"/>
      <c r="DC125" s="947"/>
      <c r="DD125" s="947"/>
      <c r="DE125" s="947"/>
      <c r="DF125" s="948"/>
      <c r="DG125" s="984" t="s">
        <v>440</v>
      </c>
      <c r="DH125" s="985"/>
      <c r="DI125" s="985"/>
      <c r="DJ125" s="985"/>
      <c r="DK125" s="985"/>
      <c r="DL125" s="985" t="s">
        <v>440</v>
      </c>
      <c r="DM125" s="985"/>
      <c r="DN125" s="985"/>
      <c r="DO125" s="985"/>
      <c r="DP125" s="985"/>
      <c r="DQ125" s="985" t="s">
        <v>440</v>
      </c>
      <c r="DR125" s="985"/>
      <c r="DS125" s="985"/>
      <c r="DT125" s="985"/>
      <c r="DU125" s="985"/>
      <c r="DV125" s="986" t="s">
        <v>448</v>
      </c>
      <c r="DW125" s="986"/>
      <c r="DX125" s="986"/>
      <c r="DY125" s="986"/>
      <c r="DZ125" s="987"/>
    </row>
    <row r="126" spans="1:130" s="248" customFormat="1" ht="26.25" customHeight="1" thickBot="1" x14ac:dyDescent="0.2">
      <c r="A126" s="1123"/>
      <c r="B126" s="1004"/>
      <c r="C126" s="974" t="s">
        <v>467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t="s">
        <v>440</v>
      </c>
      <c r="AB126" s="1017"/>
      <c r="AC126" s="1017"/>
      <c r="AD126" s="1017"/>
      <c r="AE126" s="1018"/>
      <c r="AF126" s="1019" t="s">
        <v>440</v>
      </c>
      <c r="AG126" s="1017"/>
      <c r="AH126" s="1017"/>
      <c r="AI126" s="1017"/>
      <c r="AJ126" s="1018"/>
      <c r="AK126" s="1019" t="s">
        <v>440</v>
      </c>
      <c r="AL126" s="1017"/>
      <c r="AM126" s="1017"/>
      <c r="AN126" s="1017"/>
      <c r="AO126" s="1018"/>
      <c r="AP126" s="1020" t="s">
        <v>448</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483</v>
      </c>
      <c r="CQ126" s="1008"/>
      <c r="CR126" s="1008"/>
      <c r="CS126" s="1008"/>
      <c r="CT126" s="1008"/>
      <c r="CU126" s="1008"/>
      <c r="CV126" s="1008"/>
      <c r="CW126" s="1008"/>
      <c r="CX126" s="1008"/>
      <c r="CY126" s="1008"/>
      <c r="CZ126" s="1008"/>
      <c r="DA126" s="1008"/>
      <c r="DB126" s="1008"/>
      <c r="DC126" s="1008"/>
      <c r="DD126" s="1008"/>
      <c r="DE126" s="1008"/>
      <c r="DF126" s="1009"/>
      <c r="DG126" s="977" t="s">
        <v>440</v>
      </c>
      <c r="DH126" s="978"/>
      <c r="DI126" s="978"/>
      <c r="DJ126" s="978"/>
      <c r="DK126" s="978"/>
      <c r="DL126" s="978" t="s">
        <v>440</v>
      </c>
      <c r="DM126" s="978"/>
      <c r="DN126" s="978"/>
      <c r="DO126" s="978"/>
      <c r="DP126" s="978"/>
      <c r="DQ126" s="978" t="s">
        <v>440</v>
      </c>
      <c r="DR126" s="978"/>
      <c r="DS126" s="978"/>
      <c r="DT126" s="978"/>
      <c r="DU126" s="978"/>
      <c r="DV126" s="979" t="s">
        <v>440</v>
      </c>
      <c r="DW126" s="979"/>
      <c r="DX126" s="979"/>
      <c r="DY126" s="979"/>
      <c r="DZ126" s="980"/>
    </row>
    <row r="127" spans="1:130" s="248" customFormat="1" ht="26.25" customHeight="1" x14ac:dyDescent="0.15">
      <c r="A127" s="1124"/>
      <c r="B127" s="1006"/>
      <c r="C127" s="1060" t="s">
        <v>484</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440</v>
      </c>
      <c r="AB127" s="1017"/>
      <c r="AC127" s="1017"/>
      <c r="AD127" s="1017"/>
      <c r="AE127" s="1018"/>
      <c r="AF127" s="1019" t="s">
        <v>440</v>
      </c>
      <c r="AG127" s="1017"/>
      <c r="AH127" s="1017"/>
      <c r="AI127" s="1017"/>
      <c r="AJ127" s="1018"/>
      <c r="AK127" s="1019" t="s">
        <v>440</v>
      </c>
      <c r="AL127" s="1017"/>
      <c r="AM127" s="1017"/>
      <c r="AN127" s="1017"/>
      <c r="AO127" s="1018"/>
      <c r="AP127" s="1020" t="s">
        <v>440</v>
      </c>
      <c r="AQ127" s="1021"/>
      <c r="AR127" s="1021"/>
      <c r="AS127" s="1021"/>
      <c r="AT127" s="1022"/>
      <c r="AU127" s="284"/>
      <c r="AV127" s="284"/>
      <c r="AW127" s="284"/>
      <c r="AX127" s="1096" t="s">
        <v>485</v>
      </c>
      <c r="AY127" s="1097"/>
      <c r="AZ127" s="1097"/>
      <c r="BA127" s="1097"/>
      <c r="BB127" s="1097"/>
      <c r="BC127" s="1097"/>
      <c r="BD127" s="1097"/>
      <c r="BE127" s="1098"/>
      <c r="BF127" s="1099" t="s">
        <v>486</v>
      </c>
      <c r="BG127" s="1097"/>
      <c r="BH127" s="1097"/>
      <c r="BI127" s="1097"/>
      <c r="BJ127" s="1097"/>
      <c r="BK127" s="1097"/>
      <c r="BL127" s="1098"/>
      <c r="BM127" s="1099" t="s">
        <v>487</v>
      </c>
      <c r="BN127" s="1097"/>
      <c r="BO127" s="1097"/>
      <c r="BP127" s="1097"/>
      <c r="BQ127" s="1097"/>
      <c r="BR127" s="1097"/>
      <c r="BS127" s="1098"/>
      <c r="BT127" s="1099" t="s">
        <v>488</v>
      </c>
      <c r="BU127" s="1097"/>
      <c r="BV127" s="1097"/>
      <c r="BW127" s="1097"/>
      <c r="BX127" s="1097"/>
      <c r="BY127" s="1097"/>
      <c r="BZ127" s="1121"/>
      <c r="CA127" s="284"/>
      <c r="CB127" s="284"/>
      <c r="CC127" s="284"/>
      <c r="CD127" s="285"/>
      <c r="CE127" s="285"/>
      <c r="CF127" s="285"/>
      <c r="CG127" s="282"/>
      <c r="CH127" s="282"/>
      <c r="CI127" s="282"/>
      <c r="CJ127" s="283"/>
      <c r="CK127" s="1082"/>
      <c r="CL127" s="1069"/>
      <c r="CM127" s="1069"/>
      <c r="CN127" s="1069"/>
      <c r="CO127" s="1070"/>
      <c r="CP127" s="1007" t="s">
        <v>489</v>
      </c>
      <c r="CQ127" s="1008"/>
      <c r="CR127" s="1008"/>
      <c r="CS127" s="1008"/>
      <c r="CT127" s="1008"/>
      <c r="CU127" s="1008"/>
      <c r="CV127" s="1008"/>
      <c r="CW127" s="1008"/>
      <c r="CX127" s="1008"/>
      <c r="CY127" s="1008"/>
      <c r="CZ127" s="1008"/>
      <c r="DA127" s="1008"/>
      <c r="DB127" s="1008"/>
      <c r="DC127" s="1008"/>
      <c r="DD127" s="1008"/>
      <c r="DE127" s="1008"/>
      <c r="DF127" s="1009"/>
      <c r="DG127" s="977" t="s">
        <v>440</v>
      </c>
      <c r="DH127" s="978"/>
      <c r="DI127" s="978"/>
      <c r="DJ127" s="978"/>
      <c r="DK127" s="978"/>
      <c r="DL127" s="978" t="s">
        <v>440</v>
      </c>
      <c r="DM127" s="978"/>
      <c r="DN127" s="978"/>
      <c r="DO127" s="978"/>
      <c r="DP127" s="978"/>
      <c r="DQ127" s="978" t="s">
        <v>440</v>
      </c>
      <c r="DR127" s="978"/>
      <c r="DS127" s="978"/>
      <c r="DT127" s="978"/>
      <c r="DU127" s="978"/>
      <c r="DV127" s="979" t="s">
        <v>440</v>
      </c>
      <c r="DW127" s="979"/>
      <c r="DX127" s="979"/>
      <c r="DY127" s="979"/>
      <c r="DZ127" s="980"/>
    </row>
    <row r="128" spans="1:130" s="248" customFormat="1" ht="26.25" customHeight="1" thickBot="1" x14ac:dyDescent="0.2">
      <c r="A128" s="1107" t="s">
        <v>490</v>
      </c>
      <c r="B128" s="1108"/>
      <c r="C128" s="1108"/>
      <c r="D128" s="1108"/>
      <c r="E128" s="1108"/>
      <c r="F128" s="1108"/>
      <c r="G128" s="1108"/>
      <c r="H128" s="1108"/>
      <c r="I128" s="1108"/>
      <c r="J128" s="1108"/>
      <c r="K128" s="1108"/>
      <c r="L128" s="1108"/>
      <c r="M128" s="1108"/>
      <c r="N128" s="1108"/>
      <c r="O128" s="1108"/>
      <c r="P128" s="1108"/>
      <c r="Q128" s="1108"/>
      <c r="R128" s="1108"/>
      <c r="S128" s="1108"/>
      <c r="T128" s="1108"/>
      <c r="U128" s="1108"/>
      <c r="V128" s="1108"/>
      <c r="W128" s="1109" t="s">
        <v>491</v>
      </c>
      <c r="X128" s="1109"/>
      <c r="Y128" s="1109"/>
      <c r="Z128" s="1110"/>
      <c r="AA128" s="1111">
        <v>52015</v>
      </c>
      <c r="AB128" s="1112"/>
      <c r="AC128" s="1112"/>
      <c r="AD128" s="1112"/>
      <c r="AE128" s="1113"/>
      <c r="AF128" s="1114">
        <v>52292</v>
      </c>
      <c r="AG128" s="1112"/>
      <c r="AH128" s="1112"/>
      <c r="AI128" s="1112"/>
      <c r="AJ128" s="1113"/>
      <c r="AK128" s="1114">
        <v>41264</v>
      </c>
      <c r="AL128" s="1112"/>
      <c r="AM128" s="1112"/>
      <c r="AN128" s="1112"/>
      <c r="AO128" s="1113"/>
      <c r="AP128" s="1115"/>
      <c r="AQ128" s="1116"/>
      <c r="AR128" s="1116"/>
      <c r="AS128" s="1116"/>
      <c r="AT128" s="1117"/>
      <c r="AU128" s="284"/>
      <c r="AV128" s="284"/>
      <c r="AW128" s="284"/>
      <c r="AX128" s="946" t="s">
        <v>492</v>
      </c>
      <c r="AY128" s="947"/>
      <c r="AZ128" s="947"/>
      <c r="BA128" s="947"/>
      <c r="BB128" s="947"/>
      <c r="BC128" s="947"/>
      <c r="BD128" s="947"/>
      <c r="BE128" s="948"/>
      <c r="BF128" s="1118" t="s">
        <v>129</v>
      </c>
      <c r="BG128" s="1119"/>
      <c r="BH128" s="1119"/>
      <c r="BI128" s="1119"/>
      <c r="BJ128" s="1119"/>
      <c r="BK128" s="1119"/>
      <c r="BL128" s="1120"/>
      <c r="BM128" s="1118">
        <v>15</v>
      </c>
      <c r="BN128" s="1119"/>
      <c r="BO128" s="1119"/>
      <c r="BP128" s="1119"/>
      <c r="BQ128" s="1119"/>
      <c r="BR128" s="1119"/>
      <c r="BS128" s="1120"/>
      <c r="BT128" s="1118">
        <v>20</v>
      </c>
      <c r="BU128" s="1119"/>
      <c r="BV128" s="1119"/>
      <c r="BW128" s="1119"/>
      <c r="BX128" s="1119"/>
      <c r="BY128" s="1119"/>
      <c r="BZ128" s="1137"/>
      <c r="CA128" s="285"/>
      <c r="CB128" s="285"/>
      <c r="CC128" s="285"/>
      <c r="CD128" s="285"/>
      <c r="CE128" s="285"/>
      <c r="CF128" s="285"/>
      <c r="CG128" s="282"/>
      <c r="CH128" s="282"/>
      <c r="CI128" s="282"/>
      <c r="CJ128" s="283"/>
      <c r="CK128" s="1083"/>
      <c r="CL128" s="1084"/>
      <c r="CM128" s="1084"/>
      <c r="CN128" s="1084"/>
      <c r="CO128" s="1085"/>
      <c r="CP128" s="1100" t="s">
        <v>493</v>
      </c>
      <c r="CQ128" s="1101"/>
      <c r="CR128" s="1101"/>
      <c r="CS128" s="1101"/>
      <c r="CT128" s="1101"/>
      <c r="CU128" s="1101"/>
      <c r="CV128" s="1101"/>
      <c r="CW128" s="1101"/>
      <c r="CX128" s="1101"/>
      <c r="CY128" s="1101"/>
      <c r="CZ128" s="1101"/>
      <c r="DA128" s="1101"/>
      <c r="DB128" s="1101"/>
      <c r="DC128" s="1101"/>
      <c r="DD128" s="1101"/>
      <c r="DE128" s="1101"/>
      <c r="DF128" s="1102"/>
      <c r="DG128" s="1103" t="s">
        <v>415</v>
      </c>
      <c r="DH128" s="1104"/>
      <c r="DI128" s="1104"/>
      <c r="DJ128" s="1104"/>
      <c r="DK128" s="1104"/>
      <c r="DL128" s="1104" t="s">
        <v>415</v>
      </c>
      <c r="DM128" s="1104"/>
      <c r="DN128" s="1104"/>
      <c r="DO128" s="1104"/>
      <c r="DP128" s="1104"/>
      <c r="DQ128" s="1104" t="s">
        <v>415</v>
      </c>
      <c r="DR128" s="1104"/>
      <c r="DS128" s="1104"/>
      <c r="DT128" s="1104"/>
      <c r="DU128" s="1104"/>
      <c r="DV128" s="1105" t="s">
        <v>129</v>
      </c>
      <c r="DW128" s="1105"/>
      <c r="DX128" s="1105"/>
      <c r="DY128" s="1105"/>
      <c r="DZ128" s="1106"/>
    </row>
    <row r="129" spans="1:131" s="248" customFormat="1" ht="26.25" customHeight="1" x14ac:dyDescent="0.15">
      <c r="A129" s="988" t="s">
        <v>107</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494</v>
      </c>
      <c r="X129" s="1132"/>
      <c r="Y129" s="1132"/>
      <c r="Z129" s="1133"/>
      <c r="AA129" s="1016">
        <v>2906700</v>
      </c>
      <c r="AB129" s="1017"/>
      <c r="AC129" s="1017"/>
      <c r="AD129" s="1017"/>
      <c r="AE129" s="1018"/>
      <c r="AF129" s="1019">
        <v>2847737</v>
      </c>
      <c r="AG129" s="1017"/>
      <c r="AH129" s="1017"/>
      <c r="AI129" s="1017"/>
      <c r="AJ129" s="1018"/>
      <c r="AK129" s="1019">
        <v>2957479</v>
      </c>
      <c r="AL129" s="1017"/>
      <c r="AM129" s="1017"/>
      <c r="AN129" s="1017"/>
      <c r="AO129" s="1018"/>
      <c r="AP129" s="1134"/>
      <c r="AQ129" s="1135"/>
      <c r="AR129" s="1135"/>
      <c r="AS129" s="1135"/>
      <c r="AT129" s="1136"/>
      <c r="AU129" s="286"/>
      <c r="AV129" s="286"/>
      <c r="AW129" s="286"/>
      <c r="AX129" s="1125" t="s">
        <v>495</v>
      </c>
      <c r="AY129" s="1008"/>
      <c r="AZ129" s="1008"/>
      <c r="BA129" s="1008"/>
      <c r="BB129" s="1008"/>
      <c r="BC129" s="1008"/>
      <c r="BD129" s="1008"/>
      <c r="BE129" s="1009"/>
      <c r="BF129" s="1126" t="s">
        <v>129</v>
      </c>
      <c r="BG129" s="1127"/>
      <c r="BH129" s="1127"/>
      <c r="BI129" s="1127"/>
      <c r="BJ129" s="1127"/>
      <c r="BK129" s="1127"/>
      <c r="BL129" s="1128"/>
      <c r="BM129" s="1126">
        <v>20</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496</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497</v>
      </c>
      <c r="X130" s="1132"/>
      <c r="Y130" s="1132"/>
      <c r="Z130" s="1133"/>
      <c r="AA130" s="1016">
        <v>469795</v>
      </c>
      <c r="AB130" s="1017"/>
      <c r="AC130" s="1017"/>
      <c r="AD130" s="1017"/>
      <c r="AE130" s="1018"/>
      <c r="AF130" s="1019">
        <v>428381</v>
      </c>
      <c r="AG130" s="1017"/>
      <c r="AH130" s="1017"/>
      <c r="AI130" s="1017"/>
      <c r="AJ130" s="1018"/>
      <c r="AK130" s="1019">
        <v>399742</v>
      </c>
      <c r="AL130" s="1017"/>
      <c r="AM130" s="1017"/>
      <c r="AN130" s="1017"/>
      <c r="AO130" s="1018"/>
      <c r="AP130" s="1134"/>
      <c r="AQ130" s="1135"/>
      <c r="AR130" s="1135"/>
      <c r="AS130" s="1135"/>
      <c r="AT130" s="1136"/>
      <c r="AU130" s="286"/>
      <c r="AV130" s="286"/>
      <c r="AW130" s="286"/>
      <c r="AX130" s="1125" t="s">
        <v>498</v>
      </c>
      <c r="AY130" s="1008"/>
      <c r="AZ130" s="1008"/>
      <c r="BA130" s="1008"/>
      <c r="BB130" s="1008"/>
      <c r="BC130" s="1008"/>
      <c r="BD130" s="1008"/>
      <c r="BE130" s="1009"/>
      <c r="BF130" s="1162">
        <v>9.6999999999999993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499</v>
      </c>
      <c r="X131" s="1170"/>
      <c r="Y131" s="1170"/>
      <c r="Z131" s="1171"/>
      <c r="AA131" s="1063">
        <v>2436905</v>
      </c>
      <c r="AB131" s="1042"/>
      <c r="AC131" s="1042"/>
      <c r="AD131" s="1042"/>
      <c r="AE131" s="1043"/>
      <c r="AF131" s="1041">
        <v>2419356</v>
      </c>
      <c r="AG131" s="1042"/>
      <c r="AH131" s="1042"/>
      <c r="AI131" s="1042"/>
      <c r="AJ131" s="1043"/>
      <c r="AK131" s="1041">
        <v>2557737</v>
      </c>
      <c r="AL131" s="1042"/>
      <c r="AM131" s="1042"/>
      <c r="AN131" s="1042"/>
      <c r="AO131" s="1043"/>
      <c r="AP131" s="1172"/>
      <c r="AQ131" s="1173"/>
      <c r="AR131" s="1173"/>
      <c r="AS131" s="1173"/>
      <c r="AT131" s="1174"/>
      <c r="AU131" s="286"/>
      <c r="AV131" s="286"/>
      <c r="AW131" s="286"/>
      <c r="AX131" s="1144" t="s">
        <v>500</v>
      </c>
      <c r="AY131" s="1101"/>
      <c r="AZ131" s="1101"/>
      <c r="BA131" s="1101"/>
      <c r="BB131" s="1101"/>
      <c r="BC131" s="1101"/>
      <c r="BD131" s="1101"/>
      <c r="BE131" s="1102"/>
      <c r="BF131" s="1145" t="s">
        <v>415</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502</v>
      </c>
      <c r="W132" s="1155"/>
      <c r="X132" s="1155"/>
      <c r="Y132" s="1155"/>
      <c r="Z132" s="1156"/>
      <c r="AA132" s="1157">
        <v>11.18664864</v>
      </c>
      <c r="AB132" s="1158"/>
      <c r="AC132" s="1158"/>
      <c r="AD132" s="1158"/>
      <c r="AE132" s="1159"/>
      <c r="AF132" s="1160">
        <v>9.5427874189999997</v>
      </c>
      <c r="AG132" s="1158"/>
      <c r="AH132" s="1158"/>
      <c r="AI132" s="1158"/>
      <c r="AJ132" s="1159"/>
      <c r="AK132" s="1160">
        <v>8.6194554009999997</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503</v>
      </c>
      <c r="W133" s="1138"/>
      <c r="X133" s="1138"/>
      <c r="Y133" s="1138"/>
      <c r="Z133" s="1139"/>
      <c r="AA133" s="1140">
        <v>10.9</v>
      </c>
      <c r="AB133" s="1141"/>
      <c r="AC133" s="1141"/>
      <c r="AD133" s="1141"/>
      <c r="AE133" s="1142"/>
      <c r="AF133" s="1140">
        <v>10.7</v>
      </c>
      <c r="AG133" s="1141"/>
      <c r="AH133" s="1141"/>
      <c r="AI133" s="1141"/>
      <c r="AJ133" s="1142"/>
      <c r="AK133" s="1140">
        <v>9.6999999999999993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QgL+rJ4J9pSZci5BOeaZqAQnXcK9B72BWW3vclmYrHEd/uAUIe3blBZ3/hjZ9eAC0S5dvW7tKr2WBDLIecWqQ==" saltValue="h6tXaKuD/45UBmQj32Q6+g=="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BN70" zoomScaleNormal="85" zoomScaleSheetLayoutView="100" workbookViewId="0">
      <selection activeCell="DI73" sqref="DI73"/>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y2alfUJdfnHhSmTOibrsjZyakBGHYe7NbzW7JiHUT3/+mXaih46VSmFtG3rFC/8hhm31FZAm+achbN0Rie+ag==" saltValue="gA+pYdvhD++3xYBhogtkh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73" zoomScaleNormal="100" zoomScaleSheetLayoutView="55" workbookViewId="0">
      <selection activeCell="DF10" sqref="DF1:DF1048576"/>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H46EBN7k64VCGDYEABk8AOH3BAHEEyLAIFrlFPBGhPqRUsu+Y6weHSzqlAEpq2AbdVjHdxd7i4/owttjhvOWA==" saltValue="tjyYInkaHo/Z90w3qXYCm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512</v>
      </c>
      <c r="AL9" s="1178"/>
      <c r="AM9" s="1178"/>
      <c r="AN9" s="1179"/>
      <c r="AO9" s="314">
        <v>1005839</v>
      </c>
      <c r="AP9" s="314">
        <v>222728</v>
      </c>
      <c r="AQ9" s="315">
        <v>224098</v>
      </c>
      <c r="AR9" s="316">
        <v>-0.6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513</v>
      </c>
      <c r="AL10" s="1178"/>
      <c r="AM10" s="1178"/>
      <c r="AN10" s="1179"/>
      <c r="AO10" s="317">
        <v>151758</v>
      </c>
      <c r="AP10" s="317">
        <v>33605</v>
      </c>
      <c r="AQ10" s="318">
        <v>32087</v>
      </c>
      <c r="AR10" s="319">
        <v>4.7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514</v>
      </c>
      <c r="AL11" s="1178"/>
      <c r="AM11" s="1178"/>
      <c r="AN11" s="1179"/>
      <c r="AO11" s="317" t="s">
        <v>515</v>
      </c>
      <c r="AP11" s="317" t="s">
        <v>515</v>
      </c>
      <c r="AQ11" s="318">
        <v>3587</v>
      </c>
      <c r="AR11" s="319" t="s">
        <v>515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516</v>
      </c>
      <c r="AL12" s="1178"/>
      <c r="AM12" s="1178"/>
      <c r="AN12" s="1179"/>
      <c r="AO12" s="317" t="s">
        <v>515</v>
      </c>
      <c r="AP12" s="317" t="s">
        <v>515</v>
      </c>
      <c r="AQ12" s="318" t="s">
        <v>515</v>
      </c>
      <c r="AR12" s="319" t="s">
        <v>515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v>133504</v>
      </c>
      <c r="AP13" s="317">
        <v>29562</v>
      </c>
      <c r="AQ13" s="318">
        <v>11579</v>
      </c>
      <c r="AR13" s="319">
        <v>155.30000000000001</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v>15719</v>
      </c>
      <c r="AP14" s="317">
        <v>3481</v>
      </c>
      <c r="AQ14" s="318">
        <v>4496</v>
      </c>
      <c r="AR14" s="319">
        <v>-22.6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-25304</v>
      </c>
      <c r="AP15" s="317">
        <v>-5603</v>
      </c>
      <c r="AQ15" s="318">
        <v>-17592</v>
      </c>
      <c r="AR15" s="319">
        <v>-68.2</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189</v>
      </c>
      <c r="AL16" s="1184"/>
      <c r="AM16" s="1184"/>
      <c r="AN16" s="1185"/>
      <c r="AO16" s="317">
        <v>1281516</v>
      </c>
      <c r="AP16" s="317">
        <v>283772</v>
      </c>
      <c r="AQ16" s="318">
        <v>258255</v>
      </c>
      <c r="AR16" s="319">
        <v>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28.34</v>
      </c>
      <c r="AP21" s="331">
        <v>22.75</v>
      </c>
      <c r="AQ21" s="332">
        <v>5.59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97</v>
      </c>
      <c r="AP22" s="336">
        <v>95.6</v>
      </c>
      <c r="AQ22" s="337">
        <v>1.4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535708</v>
      </c>
      <c r="AP32" s="345">
        <v>118624</v>
      </c>
      <c r="AQ32" s="346">
        <v>146295</v>
      </c>
      <c r="AR32" s="347">
        <v>-18.899999999999999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515</v>
      </c>
      <c r="AP33" s="345" t="s">
        <v>515</v>
      </c>
      <c r="AQ33" s="346" t="s">
        <v>515</v>
      </c>
      <c r="AR33" s="347" t="s">
        <v>515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531</v>
      </c>
      <c r="AL34" s="1181"/>
      <c r="AM34" s="1181"/>
      <c r="AN34" s="1182"/>
      <c r="AO34" s="345" t="s">
        <v>515</v>
      </c>
      <c r="AP34" s="345" t="s">
        <v>515</v>
      </c>
      <c r="AQ34" s="346">
        <v>4</v>
      </c>
      <c r="AR34" s="347" t="s">
        <v>515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532</v>
      </c>
      <c r="AL35" s="1181"/>
      <c r="AM35" s="1181"/>
      <c r="AN35" s="1182"/>
      <c r="AO35" s="345">
        <v>125166</v>
      </c>
      <c r="AP35" s="345">
        <v>27716</v>
      </c>
      <c r="AQ35" s="346">
        <v>31593</v>
      </c>
      <c r="AR35" s="347">
        <v>-12.3</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533</v>
      </c>
      <c r="AL36" s="1181"/>
      <c r="AM36" s="1181"/>
      <c r="AN36" s="1182"/>
      <c r="AO36" s="345" t="s">
        <v>515</v>
      </c>
      <c r="AP36" s="345" t="s">
        <v>515</v>
      </c>
      <c r="AQ36" s="346">
        <v>3914</v>
      </c>
      <c r="AR36" s="347" t="s">
        <v>515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534</v>
      </c>
      <c r="AL37" s="1181"/>
      <c r="AM37" s="1181"/>
      <c r="AN37" s="1182"/>
      <c r="AO37" s="345" t="s">
        <v>515</v>
      </c>
      <c r="AP37" s="345" t="s">
        <v>515</v>
      </c>
      <c r="AQ37" s="346">
        <v>1348</v>
      </c>
      <c r="AR37" s="347" t="s">
        <v>515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535</v>
      </c>
      <c r="AL38" s="1190"/>
      <c r="AM38" s="1190"/>
      <c r="AN38" s="1191"/>
      <c r="AO38" s="348">
        <v>595</v>
      </c>
      <c r="AP38" s="348">
        <v>132</v>
      </c>
      <c r="AQ38" s="349">
        <v>27</v>
      </c>
      <c r="AR38" s="337">
        <v>388.9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536</v>
      </c>
      <c r="AL39" s="1190"/>
      <c r="AM39" s="1190"/>
      <c r="AN39" s="1191"/>
      <c r="AO39" s="345">
        <v>-41264</v>
      </c>
      <c r="AP39" s="345">
        <v>-9137</v>
      </c>
      <c r="AQ39" s="346">
        <v>-7201</v>
      </c>
      <c r="AR39" s="347">
        <v>26.9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537</v>
      </c>
      <c r="AL40" s="1181"/>
      <c r="AM40" s="1181"/>
      <c r="AN40" s="1182"/>
      <c r="AO40" s="345">
        <v>-399742</v>
      </c>
      <c r="AP40" s="345">
        <v>-88517</v>
      </c>
      <c r="AQ40" s="346">
        <v>-128709</v>
      </c>
      <c r="AR40" s="347">
        <v>-31.2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301</v>
      </c>
      <c r="AL41" s="1193"/>
      <c r="AM41" s="1193"/>
      <c r="AN41" s="1194"/>
      <c r="AO41" s="345">
        <v>220463</v>
      </c>
      <c r="AP41" s="345">
        <v>48818</v>
      </c>
      <c r="AQ41" s="346">
        <v>47272</v>
      </c>
      <c r="AR41" s="347">
        <v>3.3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507</v>
      </c>
      <c r="AN49" s="1197" t="s">
        <v>541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521734</v>
      </c>
      <c r="AN51" s="367">
        <v>105785</v>
      </c>
      <c r="AO51" s="368">
        <v>8.3000000000000007</v>
      </c>
      <c r="AP51" s="369">
        <v>291945</v>
      </c>
      <c r="AQ51" s="370">
        <v>4.0999999999999996</v>
      </c>
      <c r="AR51" s="371">
        <v>4.2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211457</v>
      </c>
      <c r="AN52" s="375">
        <v>42874</v>
      </c>
      <c r="AO52" s="376">
        <v>46.8</v>
      </c>
      <c r="AP52" s="377">
        <v>127651</v>
      </c>
      <c r="AQ52" s="378">
        <v>0.3</v>
      </c>
      <c r="AR52" s="379">
        <v>46.5</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570253</v>
      </c>
      <c r="AN53" s="367">
        <v>117505</v>
      </c>
      <c r="AO53" s="368">
        <v>11.1</v>
      </c>
      <c r="AP53" s="369">
        <v>291173</v>
      </c>
      <c r="AQ53" s="370">
        <v>-0.3</v>
      </c>
      <c r="AR53" s="371">
        <v>11.4</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209398</v>
      </c>
      <c r="AN54" s="375">
        <v>43148</v>
      </c>
      <c r="AO54" s="376">
        <v>0.6</v>
      </c>
      <c r="AP54" s="377">
        <v>119071</v>
      </c>
      <c r="AQ54" s="378">
        <v>-6.7</v>
      </c>
      <c r="AR54" s="379">
        <v>7.3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512866</v>
      </c>
      <c r="AN55" s="367">
        <v>108451</v>
      </c>
      <c r="AO55" s="368">
        <v>-7.7</v>
      </c>
      <c r="AP55" s="369">
        <v>271581</v>
      </c>
      <c r="AQ55" s="370">
        <v>-6.7</v>
      </c>
      <c r="AR55" s="371">
        <v>-1</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152610</v>
      </c>
      <c r="AN56" s="375">
        <v>32271</v>
      </c>
      <c r="AO56" s="376">
        <v>-25.2</v>
      </c>
      <c r="AP56" s="377">
        <v>117844</v>
      </c>
      <c r="AQ56" s="378">
        <v>-1</v>
      </c>
      <c r="AR56" s="379">
        <v>-24.2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360453</v>
      </c>
      <c r="AN57" s="367">
        <v>77970</v>
      </c>
      <c r="AO57" s="368">
        <v>-28.1</v>
      </c>
      <c r="AP57" s="369">
        <v>268375</v>
      </c>
      <c r="AQ57" s="370">
        <v>-1.2</v>
      </c>
      <c r="AR57" s="371">
        <v>-26.9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175547</v>
      </c>
      <c r="AN58" s="375">
        <v>37973</v>
      </c>
      <c r="AO58" s="376">
        <v>17.7</v>
      </c>
      <c r="AP58" s="377">
        <v>119602</v>
      </c>
      <c r="AQ58" s="378">
        <v>1.5</v>
      </c>
      <c r="AR58" s="379">
        <v>16.2</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909630</v>
      </c>
      <c r="AN59" s="367">
        <v>201424</v>
      </c>
      <c r="AO59" s="368">
        <v>158.30000000000001</v>
      </c>
      <c r="AP59" s="369">
        <v>301035</v>
      </c>
      <c r="AQ59" s="370">
        <v>12.2</v>
      </c>
      <c r="AR59" s="371">
        <v>146.1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587902</v>
      </c>
      <c r="AN60" s="375">
        <v>130182</v>
      </c>
      <c r="AO60" s="376">
        <v>242.8</v>
      </c>
      <c r="AP60" s="377">
        <v>154376</v>
      </c>
      <c r="AQ60" s="378">
        <v>29.1</v>
      </c>
      <c r="AR60" s="379">
        <v>213.7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574987</v>
      </c>
      <c r="AN61" s="382">
        <v>122227</v>
      </c>
      <c r="AO61" s="383">
        <v>28.4</v>
      </c>
      <c r="AP61" s="384">
        <v>284822</v>
      </c>
      <c r="AQ61" s="385">
        <v>1.6</v>
      </c>
      <c r="AR61" s="371">
        <v>26.8</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267383</v>
      </c>
      <c r="AN62" s="375">
        <v>57290</v>
      </c>
      <c r="AO62" s="376">
        <v>56.5</v>
      </c>
      <c r="AP62" s="377">
        <v>127709</v>
      </c>
      <c r="AQ62" s="378">
        <v>4.5999999999999996</v>
      </c>
      <c r="AR62" s="379">
        <v>51.9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iXRVr5LJH0e7jttCltbZ6timyETqrwB5ffmD7ZvNgIUElhbtPnHs30hUsCkrkGeBnD5TWYbnAE/dhOqkx/fYw==" saltValue="ikeaIEHA6ATlhlpepz0ot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B74" zoomScale="70" zoomScaleNormal="70" zoomScaleSheetLayoutView="55" workbookViewId="0">
      <selection activeCell="DT110" sqref="DT11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qcCT38s/1qMKmRt3Sxq5p9i6NDeryWLH4ecnl3EDb/vgvGJSZdqIhIAm7e5l7nGlF59aRD51tp0Pwl07/pBdMg==" saltValue="qauJj39ZkHlMS7YeOWcE5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6" zoomScaleNormal="100" zoomScaleSheetLayoutView="55" workbookViewId="0">
      <selection activeCell="AK116" sqref="AK116"/>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SuoEkEc9RsXqoDthxHJpVB9RaeuYMm80rNllob6T0ybpYDYifd/S+DwYsCRuYlLxU+a1VJwrPKTRQMHIRxNkbQ==" saltValue="jPdylJHGAOcWwkV/ZQlcf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10" zoomScale="55" zoomScaleNormal="5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37.770000000000003</v>
      </c>
      <c r="G47" s="12">
        <v>23.28</v>
      </c>
      <c r="H47" s="12">
        <v>24.18</v>
      </c>
      <c r="I47" s="12">
        <v>35.6</v>
      </c>
      <c r="J47" s="13">
        <v>41.31</v>
      </c>
    </row>
    <row r="48" spans="2:10" ht="57.75" customHeight="1" x14ac:dyDescent="0.15">
      <c r="B48" s="14"/>
      <c r="C48" s="1202" t="s">
        <v>4</v>
      </c>
      <c r="D48" s="1202"/>
      <c r="E48" s="1203"/>
      <c r="F48" s="15">
        <v>1.46</v>
      </c>
      <c r="G48" s="16">
        <v>1.21</v>
      </c>
      <c r="H48" s="16">
        <v>1.72</v>
      </c>
      <c r="I48" s="16">
        <v>1.42</v>
      </c>
      <c r="J48" s="17">
        <v>1.37</v>
      </c>
    </row>
    <row r="49" spans="2:10" ht="57.75" customHeight="1" thickBot="1" x14ac:dyDescent="0.2">
      <c r="B49" s="18"/>
      <c r="C49" s="1204" t="s">
        <v>5</v>
      </c>
      <c r="D49" s="1204"/>
      <c r="E49" s="1205"/>
      <c r="F49" s="19">
        <v>0.38</v>
      </c>
      <c r="G49" s="20" t="s">
        <v>562</v>
      </c>
      <c r="H49" s="20">
        <v>1.58</v>
      </c>
      <c r="I49" s="20">
        <v>10.58</v>
      </c>
      <c r="J49" s="21">
        <v>7.04</v>
      </c>
    </row>
    <row r="50" spans="2:10" ht="13.5" customHeight="1" x14ac:dyDescent="0.15"/>
  </sheetData>
  <sheetProtection algorithmName="SHA-512" hashValue="SPdnjtitbY8Fmo0v2rI9PVExUt7VdNPuKujWSn+kYAM8awXXLkUh0RBvMU4MIqPMcU3xj1zaOuj9rNZhc1GPRg==" saltValue="3YH867LxeC5qsQDVQm9RD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西野勇一</cp:lastModifiedBy>
  <cp:lastPrinted>2022-03-09T07:02:57Z</cp:lastPrinted>
  <dcterms:created xsi:type="dcterms:W3CDTF">2022-02-02T03:21:05Z</dcterms:created>
  <dcterms:modified xsi:type="dcterms:W3CDTF">2022-03-09T07:08:20Z</dcterms:modified>
  <cp:category/>
</cp:coreProperties>
</file>