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rimo-ifile\desktop$\in-k.yokojima\Desktop\"/>
    </mc:Choice>
  </mc:AlternateContent>
  <bookViews>
    <workbookView xWindow="0" yWindow="0" windowWidth="19200" windowHeight="11370" tabRatio="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E35" i="10"/>
  <c r="AM35" i="10"/>
  <c r="U35" i="10"/>
  <c r="C35" i="10"/>
  <c r="CO34" i="10"/>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<sst xmlns="http://schemas.openxmlformats.org/spreadsheetml/2006/main" count="1143" uniqueCount="591">
  <si>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</si>
  <si>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</si>
  <si>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</si>
  <si>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</si>
  <si>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</si>
  <si>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</si>
  <si>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</si>
  <si>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</si>
  <si>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</si>
  <si>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</si>
  <si>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</si>
  <si>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</si>
  <si>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</si>
  <si>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</si>
  <si>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</si>
  <si>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</si>
  <si>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</si>
  <si>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</si>
  <si>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</si>
  <si>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</si>
  <si>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</si>
  <si>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</si>
  <si>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</si>
  <si>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</si>
  <si>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</si>
  <si>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</si>
  <si>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</si>
  <si>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</si>
  <si>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</si>
  <si>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</si>
  <si>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</si>
  <si>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</si>
  <si>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</si>
  <si>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</si>
  <si>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</si>
  <si>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</si>
  <si>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</si>
  <si>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</si>
  <si>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</si>
  <si>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</si>
  <si>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</si>
  <si>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</si>
  <si>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</si>
  <si>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</si>
  <si>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</si>
  <si>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</si>
  <si>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</si>
  <si>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</si>
  <si>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</si>
  <si>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</si>
  <si>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</si>
  <si>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</si>
  <si>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</si>
  <si>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</si>
  <si>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</si>
  <si>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</si>
  <si>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</si>
  <si>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</si>
  <si>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</si>
  <si>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</si>
  <si>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</si>
  <si>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</si>
  <si>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</si>
  <si>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</si>
  <si>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</si>
  <si>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</si>
  <si>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</si>
  <si>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</si>
  <si>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</si>
  <si>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</si>
  <si>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</si>
  <si>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</si>
  <si>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</si>
  <si>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</si>
  <si>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</si>
  <si>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</si>
  <si>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</si>
  <si>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</si>
  <si>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</si>
  <si>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</si>
  <si>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</si>
  <si>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</si>
  <si>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</si>
  <si>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</si>
  <si>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</si>
  <si>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</si>
  <si>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</si>
  <si>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</si>
  <si>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</si>
  <si>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</si>
  <si>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</si>
  <si>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</si>
  <si>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</si>
  <si>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</si>
  <si>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</si>
  <si>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</si>
  <si>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</si>
  <si>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</si>
  <si>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えりも町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</si>
  <si>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</si>
  <si>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</si>
  <si>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</si>
  <si>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</si>
  <si>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</si>
  <si>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</si>
  <si>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</si>
  <si>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</si>
  <si>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</si>
  <si>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</si>
  <si>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</si>
  <si>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</si>
  <si>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</si>
  <si>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</si>
  <si>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</si>
  <si>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</si>
  <si>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</si>
  <si>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</si>
  <si>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</si>
  <si>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</si>
  <si>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</si>
  <si>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</si>
  <si>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</si>
  <si>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</si>
  <si>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</si>
  <si>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</si>
  <si>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</si>
  <si>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</si>
  <si>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</si>
  <si>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</si>
  <si>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</si>
  <si>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</si>
  <si>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</si>
  <si>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</si>
  <si>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</si>
  <si>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</si>
  <si>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</si>
  <si>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</si>
  <si>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</si>
  <si>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</si>
  <si>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</si>
  <si>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</si>
  <si>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</si>
  <si>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</si>
  <si>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</si>
  <si>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</si>
  <si>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</si>
  <si>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</si>
  <si>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</si>
  <si>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</si>
  <si>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</si>
  <si>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</si>
  <si>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</si>
  <si>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</si>
  <si>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</si>
  <si>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</si>
  <si>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</si>
  <si>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</si>
  <si>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</si>
  <si>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</si>
  <si>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</si>
  <si>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</si>
  <si>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</si>
  <si>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</si>
  <si>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</si>
  <si>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</si>
  <si>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</si>
  <si>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</si>
  <si>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</si>
  <si>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</si>
  <si>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</si>
  <si>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</si>
  <si>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</si>
  <si>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</si>
  <si>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</si>
  <si>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</si>
  <si>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</si>
  <si>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</si>
  <si>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</si>
  <si>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</si>
  <si>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</si>
  <si>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</si>
  <si>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</si>
  <si>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</si>
  <si>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</si>
  <si>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</si>
  <si>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</si>
  <si>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</si>
  <si>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</si>
  <si>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</si>
  <si>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</si>
  <si>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</si>
  <si>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</si>
  <si>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</si>
  <si>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</si>
  <si>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</si>
  <si>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</si>
  <si>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</si>
  <si>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</si>
  <si>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</si>
  <si>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</si>
  <si>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</si>
  <si>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</si>
  <si>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</si>
  <si>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</si>
  <si>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</si>
  <si>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</si>
  <si>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</si>
  <si>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</si>
  <si>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</si>
  <si>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</si>
  <si>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</si>
  <si>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</si>
  <si>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</si>
  <si>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</si>
  <si>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</si>
  <si>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</si>
  <si>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</si>
  <si>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北海道えりも町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</si>
  <si>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</si>
  <si>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</si>
  <si>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</si>
  <si>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</si>
  <si>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</si>
  <si>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</si>
  <si>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</si>
  <si>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</si>
  <si>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</si>
  <si>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</si>
  <si>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</si>
  <si>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</si>
  <si>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</si>
  <si>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</si>
  <si>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</si>
  <si>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</si>
  <si>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</si>
  <si>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</si>
  <si>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</si>
  <si>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</si>
  <si>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</si>
  <si>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</si>
  <si>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</si>
  <si>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</si>
  <si>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</si>
  <si>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</si>
  <si>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</si>
  <si>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</si>
  <si>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</si>
  <si>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</si>
  <si>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</si>
  <si>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</si>
  <si>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</si>
  <si>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</si>
  <si>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</si>
  <si>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</si>
  <si>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</si>
  <si>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</si>
  <si>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</si>
  <si>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</si>
  <si>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</si>
  <si>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</si>
  <si>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</si>
  <si>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</si>
  <si>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</si>
  <si>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</si>
  <si>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</si>
  <si>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</si>
  <si>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</si>
  <si>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</si>
  <si>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</si>
  <si>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</si>
  <si>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</si>
  <si>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</si>
  <si>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</si>
  <si>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</si>
  <si>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</si>
  <si>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</si>
  <si>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</si>
  <si>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</si>
  <si>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</si>
  <si>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</si>
  <si>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</si>
  <si>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</si>
  <si>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</si>
  <si>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</si>
  <si>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</si>
  <si>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</si>
  <si>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</si>
  <si>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</si>
  <si>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</si>
  <si>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</si>
  <si>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</si>
  <si>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</si>
  <si>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</si>
  <si>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</si>
  <si>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</si>
  <si>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</si>
  <si>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</si>
  <si>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</si>
  <si>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</si>
  <si>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</si>
  <si>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</si>
  <si>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</si>
  <si>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</si>
  <si>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</si>
  <si>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</si>
  <si>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</si>
  <si>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</si>
  <si>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</si>
  <si>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</si>
  <si>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</si>
  <si>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</si>
  <si>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</si>
  <si>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</si>
  <si>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</si>
  <si>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</si>
  <si>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</si>
  <si>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</si>
  <si>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</si>
  <si>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</si>
  <si>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</si>
  <si>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</si>
  <si>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</si>
  <si>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</si>
  <si>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</si>
  <si>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</si>
  <si>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</si>
  <si>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</si>
  <si>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</si>
  <si>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</si>
  <si>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</si>
  <si>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</si>
  <si>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</si>
  <si>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</si>
  <si>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</si>
  <si>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</si>
  <si>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</si>
  <si>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</si>
  <si>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</si>
  <si>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</si>
  <si>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</si>
  <si>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</si>
  <si>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</si>
  <si>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</si>
  <si>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</si>
  <si>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</si>
  <si>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</si>
  <si>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</si>
  <si>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</si>
  <si>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</si>
  <si>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</si>
  <si>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</si>
  <si>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</si>
  <si>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</si>
  <si>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</si>
  <si>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</si>
  <si>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</si>
  <si>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</si>
  <si>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</si>
  <si>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</si>
  <si>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</si>
  <si>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</si>
  <si>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</si>
  <si>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</si>
  <si>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</si>
  <si>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</si>
  <si>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</si>
  <si>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</si>
  <si>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</si>
  <si>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</si>
  <si>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</si>
  <si>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北海道えりも町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</si>
  <si>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</si>
  <si>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</si>
  <si>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</si>
  <si>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</si>
  <si>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</si>
  <si>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</si>
  <si>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</si>
  <si>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</si>
  <si>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</si>
  <si>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</si>
  <si>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</si>
  <si>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</si>
  <si>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</si>
  <si>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</si>
  <si>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</si>
  <si>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</si>
  <si>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</si>
  <si>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</si>
  <si>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</si>
  <si>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</si>
  <si>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</si>
  <si>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</si>
  <si>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</si>
  <si>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</si>
  <si>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</si>
  <si>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</si>
  <si>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</si>
  <si>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</si>
  <si>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</si>
  <si>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</si>
  <si>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</si>
  <si>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</si>
  <si>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</si>
  <si>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</si>
  <si>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</si>
  <si>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介護保険特別会計</t>
    <phoneticPr fontId="5"/>
  </si>
  <si>
    <t>後期高齢者医療特別会計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</si>
  <si>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</si>
  <si>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</si>
  <si>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</si>
  <si>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</si>
  <si>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</si>
  <si>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</si>
  <si>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</si>
  <si>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</si>
  <si>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</si>
  <si>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</si>
  <si>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</si>
  <si>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</si>
  <si>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</si>
  <si>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</si>
  <si>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</si>
  <si>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</si>
  <si>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</si>
  <si>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</si>
  <si>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</si>
  <si>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</si>
  <si>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</si>
  <si>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</si>
  <si>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</si>
  <si>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</si>
  <si>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</si>
  <si>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</si>
  <si>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</si>
  <si>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</si>
  <si>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</si>
  <si>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</si>
  <si>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</si>
  <si>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</si>
  <si>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</si>
  <si>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</si>
  <si>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</si>
  <si>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</si>
  <si>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</si>
  <si>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</si>
  <si>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</si>
  <si>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</si>
  <si>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</si>
  <si>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</si>
  <si>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</si>
  <si>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</si>
  <si>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</si>
  <si>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</si>
  <si>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</si>
  <si>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</si>
  <si>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</si>
  <si>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</si>
  <si>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</si>
  <si>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</si>
  <si>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</si>
  <si>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</si>
  <si>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</si>
  <si>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</si>
  <si>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</si>
  <si>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</si>
  <si>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</si>
  <si>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</si>
  <si>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診療所特別会計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</si>
  <si>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</si>
  <si>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</si>
  <si>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</si>
  <si>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</si>
  <si>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</si>
  <si>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</si>
  <si>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</si>
  <si>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</si>
  <si>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</si>
  <si>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</si>
  <si>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</si>
  <si>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</si>
  <si>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</si>
  <si>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</si>
  <si>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</si>
  <si>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</si>
  <si>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</si>
  <si>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</si>
  <si>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</si>
  <si>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</si>
  <si>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</si>
  <si>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</si>
  <si>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</si>
  <si>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</si>
  <si>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</si>
  <si>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</si>
  <si>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</si>
  <si>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</si>
  <si>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</si>
  <si>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</si>
  <si>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</si>
  <si>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</si>
  <si>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</si>
  <si>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</si>
  <si>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</si>
  <si>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</si>
  <si>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</si>
  <si>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</si>
  <si>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</si>
  <si>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</si>
  <si>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</si>
  <si>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</si>
  <si>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</si>
  <si>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</si>
  <si>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</si>
  <si>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</si>
  <si>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</si>
  <si>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</si>
  <si>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</si>
  <si>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</si>
  <si>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</si>
  <si>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</si>
  <si>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</si>
  <si>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</si>
  <si>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</si>
  <si>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</si>
  <si>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</si>
  <si>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</si>
  <si>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</si>
  <si>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</si>
  <si>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</si>
  <si>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</si>
  <si>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</si>
  <si>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</si>
  <si>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</si>
  <si>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</si>
  <si>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</si>
  <si>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</si>
  <si>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</si>
  <si>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</si>
  <si>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</si>
  <si>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</si>
  <si>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</si>
  <si>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</si>
  <si>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</si>
  <si>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</si>
  <si>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</si>
  <si>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</si>
  <si>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</si>
  <si>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</si>
  <si>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</si>
  <si>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</si>
  <si>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</si>
  <si>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</si>
  <si>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</si>
  <si>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</si>
  <si>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</si>
  <si>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0.41</t>
  </si>
  <si>
    <t>一般会計</t>
  </si>
  <si>
    <t>介護保険特別会計</t>
  </si>
  <si>
    <t>国民健康保険特別会計</t>
  </si>
  <si>
    <t>診療所特別会計</t>
  </si>
  <si>
    <t>簡易水道特別会計</t>
  </si>
  <si>
    <t>下水道特別会計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</si>
  <si>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</si>
  <si>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</si>
  <si>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</si>
  <si>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</si>
  <si>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</si>
  <si>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</si>
  <si>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</si>
  <si>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</si>
  <si>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</si>
  <si>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日高東部衛生組合</t>
    <rPh sb="0" eb="2">
      <t>ヒダカ</t>
    </rPh>
    <rPh sb="2" eb="4">
      <t>トウブ</t>
    </rPh>
    <rPh sb="4" eb="6">
      <t>エイセイ</t>
    </rPh>
    <rPh sb="6" eb="8">
      <t>クミアイ</t>
    </rPh>
    <phoneticPr fontId="2"/>
  </si>
  <si>
    <t>日高東部消防組合</t>
    <rPh sb="0" eb="2">
      <t>ヒダカ</t>
    </rPh>
    <rPh sb="2" eb="4">
      <t>トウブ</t>
    </rPh>
    <rPh sb="4" eb="6">
      <t>ショウボウ</t>
    </rPh>
    <rPh sb="6" eb="8">
      <t>クミアイ</t>
    </rPh>
    <phoneticPr fontId="2"/>
  </si>
  <si>
    <t>日高管内地方税滞納整理機構</t>
    <rPh sb="0" eb="2">
      <t>ヒダカ</t>
    </rPh>
    <rPh sb="2" eb="4">
      <t>カンナイ</t>
    </rPh>
    <rPh sb="4" eb="7">
      <t>チホウゼイ</t>
    </rPh>
    <rPh sb="7" eb="9">
      <t>タイノウ</t>
    </rPh>
    <rPh sb="9" eb="11">
      <t>セイリ</t>
    </rPh>
    <rPh sb="11" eb="13">
      <t>キコウ</t>
    </rPh>
    <phoneticPr fontId="2"/>
  </si>
  <si>
    <t>えりも町公共施設等総合管理基金</t>
    <rPh sb="3" eb="4">
      <t>チョウ</t>
    </rPh>
    <rPh sb="4" eb="6">
      <t>コウキョウ</t>
    </rPh>
    <rPh sb="6" eb="8">
      <t>シセツ</t>
    </rPh>
    <rPh sb="8" eb="9">
      <t>トウ</t>
    </rPh>
    <rPh sb="9" eb="11">
      <t>ソウゴウ</t>
    </rPh>
    <rPh sb="11" eb="13">
      <t>カンリ</t>
    </rPh>
    <rPh sb="13" eb="15">
      <t>キキン</t>
    </rPh>
    <phoneticPr fontId="5"/>
  </si>
  <si>
    <t>えりも町社会福祉基金</t>
    <rPh sb="3" eb="4">
      <t>チョウ</t>
    </rPh>
    <rPh sb="4" eb="6">
      <t>シャカイ</t>
    </rPh>
    <rPh sb="6" eb="8">
      <t>フクシ</t>
    </rPh>
    <rPh sb="8" eb="10">
      <t>キキン</t>
    </rPh>
    <phoneticPr fontId="2"/>
  </si>
  <si>
    <t>えりも町漁業集落排水事業償還基金</t>
    <rPh sb="3" eb="4">
      <t>チョウ</t>
    </rPh>
    <rPh sb="4" eb="6">
      <t>ギョギョウ</t>
    </rPh>
    <rPh sb="6" eb="8">
      <t>シュウラク</t>
    </rPh>
    <rPh sb="8" eb="10">
      <t>ハイスイ</t>
    </rPh>
    <rPh sb="10" eb="12">
      <t>ジギョウ</t>
    </rPh>
    <rPh sb="12" eb="14">
      <t>ショウカン</t>
    </rPh>
    <rPh sb="14" eb="16">
      <t>キキン</t>
    </rPh>
    <phoneticPr fontId="2"/>
  </si>
  <si>
    <t>えりも町中山間ふるさと・水と土保全基金</t>
    <rPh sb="3" eb="4">
      <t>チョウ</t>
    </rPh>
    <rPh sb="4" eb="7">
      <t>チュウサンカン</t>
    </rPh>
    <rPh sb="12" eb="13">
      <t>ミズ</t>
    </rPh>
    <rPh sb="14" eb="15">
      <t>ツチ</t>
    </rPh>
    <rPh sb="15" eb="17">
      <t>ホゼン</t>
    </rPh>
    <rPh sb="17" eb="19">
      <t>キキン</t>
    </rPh>
    <phoneticPr fontId="2"/>
  </si>
  <si>
    <t>えりも町社会教育振興基金</t>
    <rPh sb="3" eb="4">
      <t>チョウ</t>
    </rPh>
    <rPh sb="4" eb="6">
      <t>シャカイ</t>
    </rPh>
    <rPh sb="6" eb="8">
      <t>キョウイク</t>
    </rPh>
    <rPh sb="8" eb="10">
      <t>シンコウ</t>
    </rPh>
    <rPh sb="10" eb="12">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</si>
  <si>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</si>
  <si>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</si>
  <si>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</si>
  <si>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</si>
  <si>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</si>
  <si>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令和４年度の実質公債費比率については、元利償還金が約16百万円減少し、公営企業の地方債償還繰入金も約8百万円増となったものの、標準税収入額の増などにより0.5ポイント減少することとなった。今後、大型事業により元利償還金が増えることが見込まれることから、バランスの取れた地方債の発行と充当可能基金の運用に取り組み、実質公債費比率が急激に上昇することのないように努める。</t>
    <rPh sb="1" eb="3">
      <t>レイワ</t>
    </rPh>
    <rPh sb="4" eb="6">
      <t>ネンド</t>
    </rPh>
    <rPh sb="7" eb="9">
      <t>ジッシツ</t>
    </rPh>
    <rPh sb="9" eb="12">
      <t>コウサイヒ</t>
    </rPh>
    <rPh sb="12" eb="14">
      <t>ヒリツ</t>
    </rPh>
    <rPh sb="20" eb="22">
      <t>ガンリ</t>
    </rPh>
    <rPh sb="22" eb="25">
      <t>ショウカンキン</t>
    </rPh>
    <rPh sb="26" eb="27">
      <t>ヤク</t>
    </rPh>
    <rPh sb="29" eb="31">
      <t>ヒャクマン</t>
    </rPh>
    <rPh sb="31" eb="32">
      <t>エン</t>
    </rPh>
    <rPh sb="32" eb="34">
      <t>ゲンショウ</t>
    </rPh>
    <rPh sb="36" eb="38">
      <t>コウエイ</t>
    </rPh>
    <rPh sb="38" eb="40">
      <t>キギョウ</t>
    </rPh>
    <rPh sb="41" eb="43">
      <t>チホウ</t>
    </rPh>
    <rPh sb="43" eb="44">
      <t>サイ</t>
    </rPh>
    <rPh sb="44" eb="46">
      <t>ショウカン</t>
    </rPh>
    <rPh sb="46" eb="48">
      <t>クリイレ</t>
    </rPh>
    <rPh sb="48" eb="49">
      <t>キン</t>
    </rPh>
    <rPh sb="50" eb="51">
      <t>ヤク</t>
    </rPh>
    <rPh sb="52" eb="55">
      <t>ヒャクマンエン</t>
    </rPh>
    <rPh sb="55" eb="56">
      <t>ゾウ</t>
    </rPh>
    <rPh sb="64" eb="66">
      <t>ヒョウジュン</t>
    </rPh>
    <rPh sb="66" eb="67">
      <t>ゼイ</t>
    </rPh>
    <rPh sb="67" eb="69">
      <t>シュウニュウ</t>
    </rPh>
    <rPh sb="69" eb="70">
      <t>ガク</t>
    </rPh>
    <rPh sb="71" eb="72">
      <t>ゾウ</t>
    </rPh>
    <rPh sb="84" eb="86">
      <t>ゲンショウ</t>
    </rPh>
    <rPh sb="95" eb="97">
      <t>コンゴ</t>
    </rPh>
    <rPh sb="98" eb="100">
      <t>オオガタ</t>
    </rPh>
    <rPh sb="100" eb="102">
      <t>ジギョウ</t>
    </rPh>
    <rPh sb="105" eb="107">
      <t>ガンリ</t>
    </rPh>
    <rPh sb="107" eb="110">
      <t>ショウカンキン</t>
    </rPh>
    <rPh sb="111" eb="112">
      <t>フ</t>
    </rPh>
    <rPh sb="117" eb="119">
      <t>ミコ</t>
    </rPh>
    <rPh sb="132" eb="133">
      <t>ト</t>
    </rPh>
    <rPh sb="135" eb="138">
      <t>チホウサイ</t>
    </rPh>
    <rPh sb="139" eb="141">
      <t>ハッコウ</t>
    </rPh>
    <rPh sb="142" eb="144">
      <t>ジュウトウ</t>
    </rPh>
    <rPh sb="144" eb="146">
      <t>カノウ</t>
    </rPh>
    <rPh sb="146" eb="148">
      <t>キキン</t>
    </rPh>
    <rPh sb="149" eb="151">
      <t>ウンヨウ</t>
    </rPh>
    <rPh sb="152" eb="153">
      <t>ト</t>
    </rPh>
    <rPh sb="154" eb="155">
      <t>ク</t>
    </rPh>
    <rPh sb="157" eb="159">
      <t>ジッシツ</t>
    </rPh>
    <rPh sb="159" eb="162">
      <t>コウサイヒ</t>
    </rPh>
    <rPh sb="162" eb="164">
      <t>ヒリツ</t>
    </rPh>
    <rPh sb="165" eb="167">
      <t>キュウゲキ</t>
    </rPh>
    <rPh sb="168" eb="170">
      <t>ジョウショウ</t>
    </rPh>
    <rPh sb="180" eb="181">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</si>
  <si>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</si>
  <si>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</si>
  <si>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</si>
  <si>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令和４年度においても将来負担比率は算定されていないが、大型事業もあるため、充当可能基金等財源の確保に努め将来負担額の減少を図る。</t>
    <rPh sb="1" eb="3">
      <t>レイワ</t>
    </rPh>
    <rPh sb="4" eb="6">
      <t>ネンド</t>
    </rPh>
    <rPh sb="11" eb="13">
      <t>ショウライ</t>
    </rPh>
    <rPh sb="13" eb="15">
      <t>フタン</t>
    </rPh>
    <rPh sb="15" eb="17">
      <t>ヒリツ</t>
    </rPh>
    <rPh sb="18" eb="20">
      <t>サンテイ</t>
    </rPh>
    <rPh sb="28" eb="30">
      <t>オオガタ</t>
    </rPh>
    <rPh sb="30" eb="32">
      <t>ジギョウ</t>
    </rPh>
    <rPh sb="38" eb="40">
      <t>ジュウトウ</t>
    </rPh>
    <rPh sb="40" eb="42">
      <t>カノウ</t>
    </rPh>
    <rPh sb="42" eb="44">
      <t>キキン</t>
    </rPh>
    <rPh sb="44" eb="45">
      <t>トウ</t>
    </rPh>
    <rPh sb="45" eb="47">
      <t>ザイゲン</t>
    </rPh>
    <rPh sb="48" eb="50">
      <t>カクホ</t>
    </rPh>
    <rPh sb="51" eb="52">
      <t>ツト</t>
    </rPh>
    <rPh sb="53" eb="55">
      <t>ショウライ</t>
    </rPh>
    <rPh sb="55" eb="57">
      <t>フタン</t>
    </rPh>
    <rPh sb="57" eb="58">
      <t>ガク</t>
    </rPh>
    <rPh sb="59" eb="61">
      <t>ゲンショウ</t>
    </rPh>
    <rPh sb="62" eb="63">
      <t>ハカ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</si>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</sst>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1C21-4E52-A045-D58F4684A4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108451</c:v>
                </c:pt>
                <c:pt idx="1">
                  <c:v>77970</c:v>
                </c:pt>
                <c:pt idx="2">
                  <c:v>201424</c:v>
                </c:pt>
                <c:pt idx="3">
                  <c:v>172689</c:v>
                </c:pt>
                <c:pt idx="4">
                  <c:v>232002</c:v>
                </c:pt>
              </c:numCache>
            </c:numRef>
          </c:val>
          <c:smooth val="0"/>
          <c:extLst>
            <c:ext xmlns:c16="http://schemas.microsoft.com/office/drawing/2014/chart" uri="{C3380CC4-5D6E-409C-BE32-E72D297353CC}">
              <c16:uniqueId val="{00000001-1C21-4E52-A045-D58F4684A4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1.72</c:v>
                </c:pt>
                <c:pt idx="1">
                  <c:v>1.42</c:v>
                </c:pt>
                <c:pt idx="2">
                  <c:v>1.37</c:v>
                </c:pt>
                <c:pt idx="3">
                  <c:v>2.1800000000000002</c:v>
                </c:pt>
                <c:pt idx="4">
                  <c:v>1.63</c:v>
                </c:pt>
              </c:numCache>
            </c:numRef>
          </c:val>
          <c:extLst>
            <c:ext xmlns:c16="http://schemas.microsoft.com/office/drawing/2014/chart" uri="{C3380CC4-5D6E-409C-BE32-E72D297353CC}">
              <c16:uniqueId val="{00000000-A3E5-4213-84E2-B265F17449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24.18</c:v>
                </c:pt>
                <c:pt idx="1">
                  <c:v>35.6</c:v>
                </c:pt>
                <c:pt idx="2">
                  <c:v>41.31</c:v>
                </c:pt>
                <c:pt idx="3">
                  <c:v>57.23</c:v>
                </c:pt>
                <c:pt idx="4">
                  <c:v>59.81</c:v>
                </c:pt>
              </c:numCache>
            </c:numRef>
          </c:val>
          <c:extLst>
            <c:ext xmlns:c16="http://schemas.microsoft.com/office/drawing/2014/chart" uri="{C3380CC4-5D6E-409C-BE32-E72D297353CC}">
              <c16:uniqueId val="{00000001-A3E5-4213-84E2-B265F17449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1.58</c:v>
                </c:pt>
                <c:pt idx="1">
                  <c:v>10.58</c:v>
                </c:pt>
                <c:pt idx="2">
                  <c:v>7.04</c:v>
                </c:pt>
                <c:pt idx="3">
                  <c:v>19.600000000000001</c:v>
                </c:pt>
                <c:pt idx="4">
                  <c:v>-0.41</c:v>
                </c:pt>
              </c:numCache>
            </c:numRef>
          </c:val>
          <c:smooth val="0"/>
          <c:extLst>
            <c:ext xmlns:c16="http://schemas.microsoft.com/office/drawing/2014/chart" uri="{C3380CC4-5D6E-409C-BE32-E72D297353CC}">
              <c16:uniqueId val="{00000002-A3E5-4213-84E2-B265F17449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52B-40BC-947C-699E665C62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2B-40BC-947C-699E665C620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52B-40BC-947C-699E665C620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3-752B-40BC-947C-699E665C6200}"/>
            </c:ext>
          </c:extLst>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4-752B-40BC-947C-699E665C6200}"/>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0.04</c:v>
                </c:pt>
                <c:pt idx="4">
                  <c:v>#N/A</c:v>
                </c:pt>
                <c:pt idx="5">
                  <c:v>0.04</c:v>
                </c:pt>
                <c:pt idx="6">
                  <c:v>#N/A</c:v>
                </c:pt>
                <c:pt idx="7">
                  <c:v>0.04</c:v>
                </c:pt>
                <c:pt idx="8">
                  <c:v>#N/A</c:v>
                </c:pt>
                <c:pt idx="9">
                  <c:v>0.03</c:v>
                </c:pt>
              </c:numCache>
            </c:numRef>
          </c:val>
          <c:extLst>
            <c:ext xmlns:c16="http://schemas.microsoft.com/office/drawing/2014/chart" uri="{C3380CC4-5D6E-409C-BE32-E72D297353CC}">
              <c16:uniqueId val="{00000005-752B-40BC-947C-699E665C6200}"/>
            </c:ext>
          </c:extLst>
        </c:ser>
        <c:ser>
          <c:idx val="6"/>
          <c:order val="6"/>
          <c:tx>
            <c:strRef>
              <c:f>データシート!$A$33</c:f>
              <c:strCache>
                <c:ptCount val="1"/>
                <c:pt idx="0">
                  <c:v>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0.05</c:v>
                </c:pt>
                <c:pt idx="2">
                  <c:v>#N/A</c:v>
                </c:pt>
                <c:pt idx="3">
                  <c:v>7.0000000000000007E-2</c:v>
                </c:pt>
                <c:pt idx="4">
                  <c:v>#N/A</c:v>
                </c:pt>
                <c:pt idx="5">
                  <c:v>0.04</c:v>
                </c:pt>
                <c:pt idx="6">
                  <c:v>#N/A</c:v>
                </c:pt>
                <c:pt idx="7">
                  <c:v>7.0000000000000007E-2</c:v>
                </c:pt>
                <c:pt idx="8">
                  <c:v>#N/A</c:v>
                </c:pt>
                <c:pt idx="9">
                  <c:v>0.08</c:v>
                </c:pt>
              </c:numCache>
            </c:numRef>
          </c:val>
          <c:extLst>
            <c:ext xmlns:c16="http://schemas.microsoft.com/office/drawing/2014/chart" uri="{C3380CC4-5D6E-409C-BE32-E72D297353CC}">
              <c16:uniqueId val="{00000006-752B-40BC-947C-699E665C620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c:v>
                </c:pt>
                <c:pt idx="2">
                  <c:v>#N/A</c:v>
                </c:pt>
                <c:pt idx="3">
                  <c:v>1.21</c:v>
                </c:pt>
                <c:pt idx="4">
                  <c:v>#N/A</c:v>
                </c:pt>
                <c:pt idx="5">
                  <c:v>0.85</c:v>
                </c:pt>
                <c:pt idx="6">
                  <c:v>#N/A</c:v>
                </c:pt>
                <c:pt idx="7">
                  <c:v>0.69</c:v>
                </c:pt>
                <c:pt idx="8">
                  <c:v>#N/A</c:v>
                </c:pt>
                <c:pt idx="9">
                  <c:v>0.11</c:v>
                </c:pt>
              </c:numCache>
            </c:numRef>
          </c:val>
          <c:extLst>
            <c:ext xmlns:c16="http://schemas.microsoft.com/office/drawing/2014/chart" uri="{C3380CC4-5D6E-409C-BE32-E72D297353CC}">
              <c16:uniqueId val="{00000007-752B-40BC-947C-699E665C620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0.32</c:v>
                </c:pt>
                <c:pt idx="2">
                  <c:v>#N/A</c:v>
                </c:pt>
                <c:pt idx="3">
                  <c:v>0.1</c:v>
                </c:pt>
                <c:pt idx="4">
                  <c:v>#N/A</c:v>
                </c:pt>
                <c:pt idx="5">
                  <c:v>0.31</c:v>
                </c:pt>
                <c:pt idx="6">
                  <c:v>#N/A</c:v>
                </c:pt>
                <c:pt idx="7">
                  <c:v>1.02</c:v>
                </c:pt>
                <c:pt idx="8">
                  <c:v>#N/A</c:v>
                </c:pt>
                <c:pt idx="9">
                  <c:v>1.1399999999999999</c:v>
                </c:pt>
              </c:numCache>
            </c:numRef>
          </c:val>
          <c:extLst>
            <c:ext xmlns:c16="http://schemas.microsoft.com/office/drawing/2014/chart" uri="{C3380CC4-5D6E-409C-BE32-E72D297353CC}">
              <c16:uniqueId val="{00000008-752B-40BC-947C-699E665C620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1.71</c:v>
                </c:pt>
                <c:pt idx="2">
                  <c:v>#N/A</c:v>
                </c:pt>
                <c:pt idx="3">
                  <c:v>1.41</c:v>
                </c:pt>
                <c:pt idx="4">
                  <c:v>#N/A</c:v>
                </c:pt>
                <c:pt idx="5">
                  <c:v>1.37</c:v>
                </c:pt>
                <c:pt idx="6">
                  <c:v>#N/A</c:v>
                </c:pt>
                <c:pt idx="7">
                  <c:v>2.17</c:v>
                </c:pt>
                <c:pt idx="8">
                  <c:v>#N/A</c:v>
                </c:pt>
                <c:pt idx="9">
                  <c:v>1.63</c:v>
                </c:pt>
              </c:numCache>
            </c:numRef>
          </c:val>
          <c:extLst>
            <c:ext xmlns:c16="http://schemas.microsoft.com/office/drawing/2014/chart" uri="{C3380CC4-5D6E-409C-BE32-E72D297353CC}">
              <c16:uniqueId val="{00000009-752B-40BC-947C-699E665C62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522</c:v>
                </c:pt>
                <c:pt idx="5">
                  <c:v>480</c:v>
                </c:pt>
                <c:pt idx="8">
                  <c:v>441</c:v>
                </c:pt>
                <c:pt idx="11">
                  <c:v>428</c:v>
                </c:pt>
                <c:pt idx="14">
                  <c:v>412</c:v>
                </c:pt>
              </c:numCache>
            </c:numRef>
          </c:val>
          <c:extLst>
            <c:ext xmlns:c16="http://schemas.microsoft.com/office/drawing/2014/chart" uri="{C3380CC4-5D6E-409C-BE32-E72D297353CC}">
              <c16:uniqueId val="{00000000-F772-4AA0-AD0D-347F9883CB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0</c:v>
                </c:pt>
                <c:pt idx="6">
                  <c:v>1</c:v>
                </c:pt>
                <c:pt idx="9">
                  <c:v>0</c:v>
                </c:pt>
                <c:pt idx="12">
                  <c:v>0</c:v>
                </c:pt>
              </c:numCache>
            </c:numRef>
          </c:val>
          <c:extLst>
            <c:ext xmlns:c16="http://schemas.microsoft.com/office/drawing/2014/chart" uri="{C3380CC4-5D6E-409C-BE32-E72D297353CC}">
              <c16:uniqueId val="{00000001-F772-4AA0-AD0D-347F9883CB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772-4AA0-AD0D-347F9883CB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72-4AA0-AD0D-347F9883CB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131</c:v>
                </c:pt>
                <c:pt idx="3">
                  <c:v>127</c:v>
                </c:pt>
                <c:pt idx="6">
                  <c:v>125</c:v>
                </c:pt>
                <c:pt idx="9">
                  <c:v>124</c:v>
                </c:pt>
                <c:pt idx="12">
                  <c:v>132</c:v>
                </c:pt>
              </c:numCache>
            </c:numRef>
          </c:val>
          <c:extLst>
            <c:ext xmlns:c16="http://schemas.microsoft.com/office/drawing/2014/chart" uri="{C3380CC4-5D6E-409C-BE32-E72D297353CC}">
              <c16:uniqueId val="{00000004-F772-4AA0-AD0D-347F9883CB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72-4AA0-AD0D-347F9883CB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72-4AA0-AD0D-347F9883CB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663</c:v>
                </c:pt>
                <c:pt idx="3">
                  <c:v>584</c:v>
                </c:pt>
                <c:pt idx="6">
                  <c:v>536</c:v>
                </c:pt>
                <c:pt idx="9">
                  <c:v>512</c:v>
                </c:pt>
                <c:pt idx="12">
                  <c:v>496</c:v>
                </c:pt>
              </c:numCache>
            </c:numRef>
          </c:val>
          <c:extLst>
            <c:ext xmlns:c16="http://schemas.microsoft.com/office/drawing/2014/chart" uri="{C3380CC4-5D6E-409C-BE32-E72D297353CC}">
              <c16:uniqueId val="{00000007-F772-4AA0-AD0D-347F9883CB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273</c:v>
                </c:pt>
                <c:pt idx="2">
                  <c:v>#N/A</c:v>
                </c:pt>
                <c:pt idx="3">
                  <c:v>#N/A</c:v>
                </c:pt>
                <c:pt idx="4">
                  <c:v>231</c:v>
                </c:pt>
                <c:pt idx="5">
                  <c:v>#N/A</c:v>
                </c:pt>
                <c:pt idx="6">
                  <c:v>#N/A</c:v>
                </c:pt>
                <c:pt idx="7">
                  <c:v>221</c:v>
                </c:pt>
                <c:pt idx="8">
                  <c:v>#N/A</c:v>
                </c:pt>
                <c:pt idx="9">
                  <c:v>#N/A</c:v>
                </c:pt>
                <c:pt idx="10">
                  <c:v>208</c:v>
                </c:pt>
                <c:pt idx="11">
                  <c:v>#N/A</c:v>
                </c:pt>
                <c:pt idx="12">
                  <c:v>#N/A</c:v>
                </c:pt>
                <c:pt idx="13">
                  <c:v>216</c:v>
                </c:pt>
                <c:pt idx="14">
                  <c:v>#N/A</c:v>
                </c:pt>
              </c:numCache>
            </c:numRef>
          </c:val>
          <c:smooth val="0"/>
          <c:extLst>
            <c:ext xmlns:c16="http://schemas.microsoft.com/office/drawing/2014/chart" uri="{C3380CC4-5D6E-409C-BE32-E72D297353CC}">
              <c16:uniqueId val="{00000008-F772-4AA0-AD0D-347F9883CB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3805</c:v>
                </c:pt>
                <c:pt idx="5">
                  <c:v>3547</c:v>
                </c:pt>
                <c:pt idx="8">
                  <c:v>3421</c:v>
                </c:pt>
                <c:pt idx="11">
                  <c:v>4045</c:v>
                </c:pt>
                <c:pt idx="14">
                  <c:v>3995</c:v>
                </c:pt>
              </c:numCache>
            </c:numRef>
          </c:val>
          <c:extLst>
            <c:ext xmlns:c16="http://schemas.microsoft.com/office/drawing/2014/chart" uri="{C3380CC4-5D6E-409C-BE32-E72D297353CC}">
              <c16:uniqueId val="{00000000-CDFE-40A4-BB82-5EBB892F19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508</c:v>
                </c:pt>
                <c:pt idx="5">
                  <c:v>455</c:v>
                </c:pt>
                <c:pt idx="8">
                  <c:v>413</c:v>
                </c:pt>
                <c:pt idx="11">
                  <c:v>405</c:v>
                </c:pt>
                <c:pt idx="14">
                  <c:v>396</c:v>
                </c:pt>
              </c:numCache>
            </c:numRef>
          </c:val>
          <c:extLst>
            <c:ext xmlns:c16="http://schemas.microsoft.com/office/drawing/2014/chart" uri="{C3380CC4-5D6E-409C-BE32-E72D297353CC}">
              <c16:uniqueId val="{00000001-CDFE-40A4-BB82-5EBB892F19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1411</c:v>
                </c:pt>
                <c:pt idx="5">
                  <c:v>1870</c:v>
                </c:pt>
                <c:pt idx="8">
                  <c:v>2286</c:v>
                </c:pt>
                <c:pt idx="11">
                  <c:v>2879</c:v>
                </c:pt>
                <c:pt idx="14">
                  <c:v>2885</c:v>
                </c:pt>
              </c:numCache>
            </c:numRef>
          </c:val>
          <c:extLst>
            <c:ext xmlns:c16="http://schemas.microsoft.com/office/drawing/2014/chart" uri="{C3380CC4-5D6E-409C-BE32-E72D297353CC}">
              <c16:uniqueId val="{00000002-CDFE-40A4-BB82-5EBB892F19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FE-40A4-BB82-5EBB892F19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FE-40A4-BB82-5EBB892F19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FE-40A4-BB82-5EBB892F19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48</c:v>
                </c:pt>
                <c:pt idx="3">
                  <c:v>39</c:v>
                </c:pt>
                <c:pt idx="6">
                  <c:v>117</c:v>
                </c:pt>
                <c:pt idx="9">
                  <c:v>132</c:v>
                </c:pt>
                <c:pt idx="12">
                  <c:v>116</c:v>
                </c:pt>
              </c:numCache>
            </c:numRef>
          </c:val>
          <c:extLst>
            <c:ext xmlns:c16="http://schemas.microsoft.com/office/drawing/2014/chart" uri="{C3380CC4-5D6E-409C-BE32-E72D297353CC}">
              <c16:uniqueId val="{00000006-CDFE-40A4-BB82-5EBB892F19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DFE-40A4-BB82-5EBB892F19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1206</c:v>
                </c:pt>
                <c:pt idx="3">
                  <c:v>1127</c:v>
                </c:pt>
                <c:pt idx="6">
                  <c:v>1022</c:v>
                </c:pt>
                <c:pt idx="9">
                  <c:v>929</c:v>
                </c:pt>
                <c:pt idx="12">
                  <c:v>886</c:v>
                </c:pt>
              </c:numCache>
            </c:numRef>
          </c:val>
          <c:extLst>
            <c:ext xmlns:c16="http://schemas.microsoft.com/office/drawing/2014/chart" uri="{C3380CC4-5D6E-409C-BE32-E72D297353CC}">
              <c16:uniqueId val="{00000008-CDFE-40A4-BB82-5EBB892F19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DFE-40A4-BB82-5EBB892F19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4898</c:v>
                </c:pt>
                <c:pt idx="3">
                  <c:v>4638</c:v>
                </c:pt>
                <c:pt idx="6">
                  <c:v>4829</c:v>
                </c:pt>
                <c:pt idx="9">
                  <c:v>4987</c:v>
                </c:pt>
                <c:pt idx="12">
                  <c:v>5264</c:v>
                </c:pt>
              </c:numCache>
            </c:numRef>
          </c:val>
          <c:extLst>
            <c:ext xmlns:c16="http://schemas.microsoft.com/office/drawing/2014/chart" uri="{C3380CC4-5D6E-409C-BE32-E72D297353CC}">
              <c16:uniqueId val="{0000000A-CDFE-40A4-BB82-5EBB892F19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428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DFE-40A4-BB82-5EBB892F19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1222</c:v>
                </c:pt>
                <c:pt idx="1">
                  <c:v>1815</c:v>
                </c:pt>
                <c:pt idx="2">
                  <c:v>1822</c:v>
                </c:pt>
              </c:numCache>
            </c:numRef>
          </c:val>
          <c:extLst>
            <c:ext xmlns:c16="http://schemas.microsoft.com/office/drawing/2014/chart" uri="{C3380CC4-5D6E-409C-BE32-E72D297353CC}">
              <c16:uniqueId val="{00000000-5D29-4974-A90F-A36E339B2B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1040</c:v>
                </c:pt>
                <c:pt idx="1">
                  <c:v>1041</c:v>
                </c:pt>
                <c:pt idx="2">
                  <c:v>1042</c:v>
                </c:pt>
              </c:numCache>
            </c:numRef>
          </c:val>
          <c:extLst>
            <c:ext xmlns:c16="http://schemas.microsoft.com/office/drawing/2014/chart" uri="{C3380CC4-5D6E-409C-BE32-E72D297353CC}">
              <c16:uniqueId val="{00000001-5D29-4974-A90F-A36E339B2B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590</c:v>
                </c:pt>
                <c:pt idx="1">
                  <c:v>584</c:v>
                </c:pt>
                <c:pt idx="2">
                  <c:v>582</c:v>
                </c:pt>
              </c:numCache>
            </c:numRef>
          </c:val>
          <c:extLst>
            <c:ext xmlns:c16="http://schemas.microsoft.com/office/drawing/2014/chart" uri="{C3380CC4-5D6E-409C-BE32-E72D297353CC}">
              <c16:uniqueId val="{00000002-5D29-4974-A90F-A36E339B2B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{773BE212-50FA-4247-9C8D-7717CF5BE3B2}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8D1-4C49-AC0A-35346867EE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{7114B189-D22E-4384-9611-1E40F6622E15}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D1-4C49-AC0A-35346867EE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{A73A1C65-6FB0-4862-9623-376D3F42A790}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D1-4C49-AC0A-35346867EE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{563F90E3-61B5-4A8C-B42A-3524928783F0}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D1-4C49-AC0A-35346867EE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{5799E012-21BD-4633-828E-137F6CDBDF00}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D1-4C49-AC0A-35346867EE0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{8E600F10-E03B-4BFE-B151-874CCA97C7B4}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8D1-4C49-AC0A-35346867EE0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{3191CC8B-A908-4D08-B4D8-3B62CBDCD4DA}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8D1-4C49-AC0A-35346867EE0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{5BD9A713-48FF-4335-8B4D-05F0D432129A}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8D1-4C49-AC0A-35346867EE0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{781FEB75-EEB2-4420-B51A-4F1660943671}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8D1-4C49-AC0A-35346867EE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72.3</c:v>
                </c:pt>
                <c:pt idx="8">
                  <c:v>72.3</c:v>
                </c:pt>
                <c:pt idx="16">
                  <c:v>74.5</c:v>
                </c:pt>
                <c:pt idx="24">
                  <c:v>75.900000000000006</c:v>
                </c:pt>
                <c:pt idx="32">
                  <c:v>76.400000000000006</c:v>
                </c:pt>
              </c:numCache>
            </c:numRef>
          </c:xVal>
          <c:yVal>
            <c:numRef>
              <c:f>公会計指標分析・財政指標組合せ分析表!$BP$51:$DC$51</c:f>
              <c:numCache>
                <c:formatCode>#,##0.0;"▲ "#,##0.0</c:formatCode>
                <c:ptCount val="40"/>
                <c:pt idx="0">
                  <c:v>17.5</c:v>
                </c:pt>
              </c:numCache>
            </c:numRef>
          </c:yVal>
          <c:smooth val="0"/>
          <c:extLst>
            <c:ext xmlns:c16="http://schemas.microsoft.com/office/drawing/2014/chart" uri="{C3380CC4-5D6E-409C-BE32-E72D297353CC}">
              <c16:uniqueId val="{00000009-28D1-4C49-AC0A-35346867EE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{570A532C-DB41-4469-9DB9-7CB566FE070B}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8D1-4C49-AC0A-35346867EE0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{2B2D1114-7C40-4972-AA78-4D56C4761D36}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D1-4C49-AC0A-35346867EE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{D273E23F-084B-4171-BE63-14EBE22095F3}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D1-4C49-AC0A-35346867EE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{51BA2EAC-D433-44CC-B253-A7DE87CE1766}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D1-4C49-AC0A-35346867EE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{389BE224-B4C6-4619-A343-9B37572BAAB4}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D1-4C49-AC0A-35346867EE08}"/>
                </c:ext>
              </c:extLst>
            </c:dLbl>
            <c:dLbl>
              <c:idx val="8"/>
              <c:layout>
                <c:manualLayout>
                  <c:x val="-2.8500001310515607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{182060B3-A5AD-471D-A361-DABDB570E01C}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8D1-4C49-AC0A-35346867EE08}"/>
                </c:ext>
              </c:extLst>
            </c:dLbl>
            <c:dLbl>
              <c:idx val="16"/>
              <c:layout>
                <c:manualLayout>
                  <c:x val="-3.553149998995285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{3D6A4BB0-92B1-4546-91A6-A2C758E249A4}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8D1-4C49-AC0A-35346867EE08}"/>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{D71C64E3-CE4C-44B1-9B63-D4C56D0F8C33}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8D1-4C49-AC0A-35346867EE08}"/>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{72023DCD-D182-49B3-A3E1-B62DCD2F2B24}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8D1-4C49-AC0A-35346867EE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8D1-4C49-AC0A-35346867EE08}"/>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{CF66A4D6-FE8E-4AA4-AE7C-73AE011CA868}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619-4194-9262-A93F3A85AF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{8988E8C3-F888-4BBC-A96D-5F7EDA73CC0A}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19-4194-9262-A93F3A85AF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{AF918556-FA9B-4893-9B5A-403B7A2E107F}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19-4194-9262-A93F3A85AF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{9A20DC0A-17A0-49CC-931D-5D57467C67F2}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19-4194-9262-A93F3A85AF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{B19DFCB0-BF53-42B8-9B3F-2A8BCC17293E}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19-4194-9262-A93F3A85AF5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{46C7BF9D-8D71-4961-9195-94605A76264A}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619-4194-9262-A93F3A85AF5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{24DD7915-AF46-4632-A772-24800067FE3E}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619-4194-9262-A93F3A85AF5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{FE141D28-2129-417A-AAF5-53F5BEA7B39A}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619-4194-9262-A93F3A85AF5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{A286293A-2045-4E6E-B0C5-F5FCBD944750}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619-4194-9262-A93F3A85AF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10.7</c:v>
                </c:pt>
                <c:pt idx="16">
                  <c:v>9.6999999999999993</c:v>
                </c:pt>
                <c:pt idx="24">
                  <c:v>8.5</c:v>
                </c:pt>
                <c:pt idx="32">
                  <c:v>8</c:v>
                </c:pt>
              </c:numCache>
            </c:numRef>
          </c:xVal>
          <c:yVal>
            <c:numRef>
              <c:f>公会計指標分析・財政指標組合せ分析表!$BP$73:$DC$73</c:f>
              <c:numCache>
                <c:formatCode>#,##0.0;"▲ "#,##0.0</c:formatCode>
                <c:ptCount val="40"/>
                <c:pt idx="0">
                  <c:v>17.5</c:v>
                </c:pt>
              </c:numCache>
            </c:numRef>
          </c:yVal>
          <c:smooth val="0"/>
          <c:extLst>
            <c:ext xmlns:c16="http://schemas.microsoft.com/office/drawing/2014/chart" uri="{C3380CC4-5D6E-409C-BE32-E72D297353CC}">
              <c16:uniqueId val="{00000009-E619-4194-9262-A93F3A85AF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9161454456482782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{AC443BA2-5458-4C29-B23B-CB697F4E3FF5}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619-4194-9262-A93F3A85AF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{C02EDE40-C5CD-494E-92AB-56AC66B9BC79}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19-4194-9262-A93F3A85AF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{645C9B2E-0F01-4E13-8039-00AFB31AECA2}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19-4194-9262-A93F3A85AF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{734BB13F-8A26-4E4B-89DA-785C5D318A90}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19-4194-9262-A93F3A85AF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{0B692745-D5C8-4C61-A0AE-9BF3CE6E1319}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19-4194-9262-A93F3A85AF50}"/>
                </c:ext>
              </c:extLst>
            </c:dLbl>
            <c:dLbl>
              <c:idx val="8"/>
              <c:layout>
                <c:manualLayout>
                  <c:x val="-2.7834997220154704E-2"/>
                  <c:y val="-4.349592131553585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{7816E762-0B48-46CF-A913-52A495C0897F}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619-4194-9262-A93F3A85AF50}"/>
                </c:ext>
              </c:extLst>
            </c:dLbl>
            <c:dLbl>
              <c:idx val="16"/>
              <c:layout>
                <c:manualLayout>
                  <c:x val="-3.7842225392624447E-2"/>
                  <c:y val="-0.10639222224429366"/>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{99B38F5A-79E2-4695-87D5-1AEF9C139BE4}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619-4194-9262-A93F3A85AF50}"/>
                </c:ext>
              </c:extLst>
            </c:dLbl>
            <c:dLbl>
              <c:idx val="24"/>
              <c:layout>
                <c:manualLayout>
                  <c:x val="-3.1570342725075584E-2"/>
                  <c:y val="-3.09678972701685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{CAABDCB6-6887-4BBA-B4B7-35ECD3502246}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619-4194-9262-A93F3A85AF50}"/>
                </c:ext>
              </c:extLst>
            </c:dLbl>
            <c:dLbl>
              <c:idx val="32"/>
              <c:layout>
                <c:manualLayout>
                  <c:x val="-3.1570342725075584E-2"/>
                  <c:y val="-6.8809348814684812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{EACA4E77-130E-4326-A598-C47A1F1EE004}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619-4194-9262-A93F3A85AF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619-4194-9262-A93F3A85AF50}"/>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4,320
4,258
284.00
5,865,792
5,798,830
49,686
3,045,858
5,264,143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当町の基幹産業は漁業であり、漁獲高によって年度ごとの税収に増減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がある。令和４年度の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ポイントの上昇は、市町村民税所得割の増が</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主要因と考えているが、各年度を平準化した町全体の税収に大きな変動</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はない状況である。令和３年に発生した赤潮による漁獲量の減少や近年</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の主要魚種の不漁による税収の減といった財政力指数の下降要因は引</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き続き抱えており、漁業、その他の産業の振興を図り、町民一人当たりの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所得向上など財政基盤の安定・強化に努める。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75142</xdr:rowOff>
    </xdr:to>
    <xdr:cxnSp macro="">
      <xdr:nvCxnSpPr>
        <xdr:cNvPr id="68" name="直線コネクタ 67"/>
        <xdr:cNvCxnSpPr/>
      </xdr:nvCxnSpPr>
      <xdr:spPr>
        <a:xfrm flipV="1">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1" name="直線コネクタ 70"/>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4" name="直線コネクタ 73"/>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7" name="直線コネクタ 76"/>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89" name="楕円 88"/>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0" name="テキスト ボックス 89"/>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1" name="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3" name="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5" name="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令和４年度は、普通交付税の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百万円減によって令和３年度と比較して</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大幅な上昇となっている。当町は、町立の高等学校と保育所を運営してい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るため、例年、類似団体の平均値より高い状況が続いている。今後は、公</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債費や人件費の増加が予想されており、経常収支比率は上昇傾向にある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ものと考えている。市町村民税や普通交付税が減少した場合、更なる財政</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の硬直化が懸念されることから、行財政改革により、事務事業の見直し・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重点化や職員数の適正管理などを引き続き行い、経常的な経費の削減に</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66</xdr:row>
      <xdr:rowOff>30269</xdr:rowOff>
    </xdr:to>
    <xdr:cxnSp macro="">
      <xdr:nvCxnSpPr>
        <xdr:cNvPr id="131" name="直線コネクタ 130"/>
        <xdr:cNvCxnSpPr/>
      </xdr:nvCxnSpPr>
      <xdr:spPr>
        <a:xfrm>
          <a:off x="4114800" y="11036300"/>
          <a:ext cx="838200" cy="30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65</xdr:row>
      <xdr:rowOff>48895</xdr:rowOff>
    </xdr:to>
    <xdr:cxnSp macro="">
      <xdr:nvCxnSpPr>
        <xdr:cNvPr id="134" name="直線コネクタ 133"/>
        <xdr:cNvCxnSpPr/>
      </xdr:nvCxnSpPr>
      <xdr:spPr>
        <a:xfrm flipV="1">
          <a:off x="3225800" y="1103630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48895</xdr:rowOff>
    </xdr:from>
    <xdr:to>
      <xdr:col>15</xdr:col>
      <xdr:colOff>82550</xdr:colOff>
      <xdr:row>67</xdr:row>
      <xdr:rowOff>31750</xdr:rowOff>
    </xdr:to>
    <xdr:cxnSp macro="">
      <xdr:nvCxnSpPr>
        <xdr:cNvPr id="137" name="直線コネクタ 136"/>
        <xdr:cNvCxnSpPr/>
      </xdr:nvCxnSpPr>
      <xdr:spPr>
        <a:xfrm flipV="1">
          <a:off x="2336800" y="1119314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31750</xdr:rowOff>
    </xdr:from>
    <xdr:to>
      <xdr:col>11</xdr:col>
      <xdr:colOff>31750</xdr:colOff>
      <xdr:row>67</xdr:row>
      <xdr:rowOff>144356</xdr:rowOff>
    </xdr:to>
    <xdr:cxnSp macro="">
      <xdr:nvCxnSpPr>
        <xdr:cNvPr id="140" name="直線コネクタ 139"/>
        <xdr:cNvCxnSpPr/>
      </xdr:nvCxnSpPr>
      <xdr:spPr>
        <a:xfrm flipV="1">
          <a:off x="1447800" y="1151890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150919</xdr:rowOff>
    </xdr:from>
    <xdr:to>
      <xdr:col>23</xdr:col>
      <xdr:colOff>184150</xdr:colOff>
      <xdr:row>66</xdr:row>
      <xdr:rowOff>81069</xdr:rowOff>
    </xdr:to>
    <xdr:sp macro="" textlink="">
      <xdr:nvSpPr>
        <xdr:cNvPr id="150" name="楕円 149"/>
        <xdr:cNvSpPr/>
      </xdr:nvSpPr>
      <xdr:spPr>
        <a:xfrm>
          <a:off x="49022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122996</xdr:rowOff>
    </xdr:from>
    <xdr:ext cx="762000" cy="259045"/>
    <xdr:sp macro="" textlink="">
      <xdr:nvSpPr>
        <xdr:cNvPr id="151" name="財政構造の弾力性該当値テキスト"/>
        <xdr:cNvSpPr txBox="1"/>
      </xdr:nvSpPr>
      <xdr:spPr>
        <a:xfrm>
          <a:off x="5041900" y="1126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2" name="楕円 151"/>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3" name="テキスト ボックス 152"/>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169545</xdr:rowOff>
    </xdr:from>
    <xdr:to>
      <xdr:col>15</xdr:col>
      <xdr:colOff>133350</xdr:colOff>
      <xdr:row>65</xdr:row>
      <xdr:rowOff>99695</xdr:rowOff>
    </xdr:to>
    <xdr:sp macro="" textlink="">
      <xdr:nvSpPr>
        <xdr:cNvPr id="154" name="楕円 153"/>
        <xdr:cNvSpPr/>
      </xdr:nvSpPr>
      <xdr:spPr>
        <a:xfrm>
          <a:off x="3175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84472</xdr:rowOff>
    </xdr:from>
    <xdr:ext cx="762000" cy="259045"/>
    <xdr:sp macro="" textlink="">
      <xdr:nvSpPr>
        <xdr:cNvPr id="155" name="テキスト ボックス 154"/>
        <xdr:cNvSpPr txBox="1"/>
      </xdr:nvSpPr>
      <xdr:spPr>
        <a:xfrm>
          <a:off x="2844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152400</xdr:rowOff>
    </xdr:from>
    <xdr:to>
      <xdr:col>11</xdr:col>
      <xdr:colOff>82550</xdr:colOff>
      <xdr:row>67</xdr:row>
      <xdr:rowOff>82550</xdr:rowOff>
    </xdr:to>
    <xdr:sp macro="" textlink="">
      <xdr:nvSpPr>
        <xdr:cNvPr id="156" name="楕円 155"/>
        <xdr:cNvSpPr/>
      </xdr:nvSpPr>
      <xdr:spPr>
        <a:xfrm>
          <a:off x="2286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67327</xdr:rowOff>
    </xdr:from>
    <xdr:ext cx="762000" cy="259045"/>
    <xdr:sp macro="" textlink="">
      <xdr:nvSpPr>
        <xdr:cNvPr id="157" name="テキスト ボックス 156"/>
        <xdr:cNvSpPr txBox="1"/>
      </xdr:nvSpPr>
      <xdr:spPr>
        <a:xfrm>
          <a:off x="1955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93556</xdr:rowOff>
    </xdr:from>
    <xdr:to>
      <xdr:col>7</xdr:col>
      <xdr:colOff>31750</xdr:colOff>
      <xdr:row>68</xdr:row>
      <xdr:rowOff>23706</xdr:rowOff>
    </xdr:to>
    <xdr:sp macro="" textlink="">
      <xdr:nvSpPr>
        <xdr:cNvPr id="158" name="楕円 157"/>
        <xdr:cNvSpPr/>
      </xdr:nvSpPr>
      <xdr:spPr>
        <a:xfrm>
          <a:off x="1397000" y="1158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8483</xdr:rowOff>
    </xdr:from>
    <xdr:ext cx="762000" cy="259045"/>
    <xdr:sp macro="" textlink="">
      <xdr:nvSpPr>
        <xdr:cNvPr id="159" name="テキスト ボックス 158"/>
        <xdr:cNvSpPr txBox="1"/>
      </xdr:nvSpPr>
      <xdr:spPr>
        <a:xfrm>
          <a:off x="1066800" y="116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[450,019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令和３年度より金額が減少しているのは、令和３年度に実施した施設解</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百万円の減によって物件費が減少したことが要因である。令和３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年度と比較して人件費は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百万円増加しており、維持補修費やその他の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物件費に大きな増減はないことから、今後、人口減少に伴って、住民一人</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当たりに要する費用は上昇するものと考えている。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このことから、引き続き事務事業の見直しを進め経費の削減に努める。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103732</xdr:rowOff>
    </xdr:from>
    <xdr:to>
      <xdr:col>23</xdr:col>
      <xdr:colOff>133350</xdr:colOff>
      <xdr:row>82</xdr:row>
      <xdr:rowOff>114317</xdr:rowOff>
    </xdr:to>
    <xdr:cxnSp macro="">
      <xdr:nvCxnSpPr>
        <xdr:cNvPr id="193" name="直線コネクタ 192"/>
        <xdr:cNvCxnSpPr/>
      </xdr:nvCxnSpPr>
      <xdr:spPr>
        <a:xfrm flipV="1">
          <a:off x="4114800" y="14162632"/>
          <a:ext cx="838200" cy="1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108404</xdr:rowOff>
    </xdr:from>
    <xdr:to>
      <xdr:col>19</xdr:col>
      <xdr:colOff>133350</xdr:colOff>
      <xdr:row>82</xdr:row>
      <xdr:rowOff>114317</xdr:rowOff>
    </xdr:to>
    <xdr:cxnSp macro="">
      <xdr:nvCxnSpPr>
        <xdr:cNvPr id="196" name="直線コネクタ 195"/>
        <xdr:cNvCxnSpPr/>
      </xdr:nvCxnSpPr>
      <xdr:spPr>
        <a:xfrm>
          <a:off x="3225800" y="14167304"/>
          <a:ext cx="8890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70647</xdr:rowOff>
    </xdr:from>
    <xdr:to>
      <xdr:col>15</xdr:col>
      <xdr:colOff>82550</xdr:colOff>
      <xdr:row>82</xdr:row>
      <xdr:rowOff>108404</xdr:rowOff>
    </xdr:to>
    <xdr:cxnSp macro="">
      <xdr:nvCxnSpPr>
        <xdr:cNvPr id="199" name="直線コネクタ 198"/>
        <xdr:cNvCxnSpPr/>
      </xdr:nvCxnSpPr>
      <xdr:spPr>
        <a:xfrm>
          <a:off x="2336800" y="14129547"/>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51234</xdr:rowOff>
    </xdr:from>
    <xdr:to>
      <xdr:col>11</xdr:col>
      <xdr:colOff>31750</xdr:colOff>
      <xdr:row>82</xdr:row>
      <xdr:rowOff>70647</xdr:rowOff>
    </xdr:to>
    <xdr:cxnSp macro="">
      <xdr:nvCxnSpPr>
        <xdr:cNvPr id="202" name="直線コネクタ 201"/>
        <xdr:cNvCxnSpPr/>
      </xdr:nvCxnSpPr>
      <xdr:spPr>
        <a:xfrm>
          <a:off x="1447800" y="14110134"/>
          <a:ext cx="889000"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52932</xdr:rowOff>
    </xdr:from>
    <xdr:to>
      <xdr:col>23</xdr:col>
      <xdr:colOff>184150</xdr:colOff>
      <xdr:row>82</xdr:row>
      <xdr:rowOff>154532</xdr:rowOff>
    </xdr:to>
    <xdr:sp macro="" textlink="">
      <xdr:nvSpPr>
        <xdr:cNvPr id="212" name="楕円 211"/>
        <xdr:cNvSpPr/>
      </xdr:nvSpPr>
      <xdr:spPr>
        <a:xfrm>
          <a:off x="4902200" y="1411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69459</xdr:rowOff>
    </xdr:from>
    <xdr:ext cx="762000" cy="259045"/>
    <xdr:sp macro="" textlink="">
      <xdr:nvSpPr>
        <xdr:cNvPr id="213" name="人件費・物件費等の状況該当値テキスト"/>
        <xdr:cNvSpPr txBox="1"/>
      </xdr:nvSpPr>
      <xdr:spPr>
        <a:xfrm>
          <a:off x="5041900" y="1395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63517</xdr:rowOff>
    </xdr:from>
    <xdr:to>
      <xdr:col>19</xdr:col>
      <xdr:colOff>184150</xdr:colOff>
      <xdr:row>82</xdr:row>
      <xdr:rowOff>165117</xdr:rowOff>
    </xdr:to>
    <xdr:sp macro="" textlink="">
      <xdr:nvSpPr>
        <xdr:cNvPr id="214" name="楕円 213"/>
        <xdr:cNvSpPr/>
      </xdr:nvSpPr>
      <xdr:spPr>
        <a:xfrm>
          <a:off x="4064000" y="1412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3844</xdr:rowOff>
    </xdr:from>
    <xdr:ext cx="736600" cy="259045"/>
    <xdr:sp macro="" textlink="">
      <xdr:nvSpPr>
        <xdr:cNvPr id="215" name="テキスト ボックス 214"/>
        <xdr:cNvSpPr txBox="1"/>
      </xdr:nvSpPr>
      <xdr:spPr>
        <a:xfrm>
          <a:off x="3733800" y="1389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57604</xdr:rowOff>
    </xdr:from>
    <xdr:to>
      <xdr:col>15</xdr:col>
      <xdr:colOff>133350</xdr:colOff>
      <xdr:row>82</xdr:row>
      <xdr:rowOff>159204</xdr:rowOff>
    </xdr:to>
    <xdr:sp macro="" textlink="">
      <xdr:nvSpPr>
        <xdr:cNvPr id="216" name="楕円 215"/>
        <xdr:cNvSpPr/>
      </xdr:nvSpPr>
      <xdr:spPr>
        <a:xfrm>
          <a:off x="3175000" y="1411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169381</xdr:rowOff>
    </xdr:from>
    <xdr:ext cx="762000" cy="259045"/>
    <xdr:sp macro="" textlink="">
      <xdr:nvSpPr>
        <xdr:cNvPr id="217" name="テキスト ボックス 216"/>
        <xdr:cNvSpPr txBox="1"/>
      </xdr:nvSpPr>
      <xdr:spPr>
        <a:xfrm>
          <a:off x="2844800" y="1388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19847</xdr:rowOff>
    </xdr:from>
    <xdr:to>
      <xdr:col>11</xdr:col>
      <xdr:colOff>82550</xdr:colOff>
      <xdr:row>82</xdr:row>
      <xdr:rowOff>121447</xdr:rowOff>
    </xdr:to>
    <xdr:sp macro="" textlink="">
      <xdr:nvSpPr>
        <xdr:cNvPr id="218" name="楕円 217"/>
        <xdr:cNvSpPr/>
      </xdr:nvSpPr>
      <xdr:spPr>
        <a:xfrm>
          <a:off x="2286000" y="1407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131624</xdr:rowOff>
    </xdr:from>
    <xdr:ext cx="762000" cy="259045"/>
    <xdr:sp macro="" textlink="">
      <xdr:nvSpPr>
        <xdr:cNvPr id="219" name="テキスト ボックス 218"/>
        <xdr:cNvSpPr txBox="1"/>
      </xdr:nvSpPr>
      <xdr:spPr>
        <a:xfrm>
          <a:off x="1955800" y="1384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434</xdr:rowOff>
    </xdr:from>
    <xdr:to>
      <xdr:col>7</xdr:col>
      <xdr:colOff>31750</xdr:colOff>
      <xdr:row>82</xdr:row>
      <xdr:rowOff>102034</xdr:rowOff>
    </xdr:to>
    <xdr:sp macro="" textlink="">
      <xdr:nvSpPr>
        <xdr:cNvPr id="220" name="楕円 219"/>
        <xdr:cNvSpPr/>
      </xdr:nvSpPr>
      <xdr:spPr>
        <a:xfrm>
          <a:off x="1397000" y="140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112211</xdr:rowOff>
    </xdr:from>
    <xdr:ext cx="762000" cy="259045"/>
    <xdr:sp macro="" textlink="">
      <xdr:nvSpPr>
        <xdr:cNvPr id="221" name="テキスト ボックス 220"/>
        <xdr:cNvSpPr txBox="1"/>
      </xdr:nvSpPr>
      <xdr:spPr>
        <a:xfrm>
          <a:off x="1066800" y="1382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令和２年度に指数が増加した要因は、経験年数階層構成比の変動によ</a:t>
          </a:r>
        </a:p>
        <a:p>
          <a:r>
            <a:rPr kumimoji="1" lang="ja-JP" altLang="en-US" sz="1300">
              <a:latin typeface="ＭＳ Ｐゴシック" panose="020B0600070205080204" pitchFamily="50" charset="-128"/>
              <a:ea typeface="ＭＳ Ｐゴシック" panose="020B0600070205080204" pitchFamily="50" charset="-128"/>
            </a:rPr>
            <a:t>るものである。引き続き給与額及び職員数の適正化に努める。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88</xdr:row>
      <xdr:rowOff>96520</xdr:rowOff>
    </xdr:to>
    <xdr:cxnSp macro="">
      <xdr:nvCxnSpPr>
        <xdr:cNvPr id="253" name="直線コネクタ 252"/>
        <xdr:cNvCxnSpPr/>
      </xdr:nvCxnSpPr>
      <xdr:spPr>
        <a:xfrm>
          <a:off x="16179800" y="1518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53087</xdr:rowOff>
    </xdr:from>
    <xdr:to>
      <xdr:col>77</xdr:col>
      <xdr:colOff>44450</xdr:colOff>
      <xdr:row>88</xdr:row>
      <xdr:rowOff>96520</xdr:rowOff>
    </xdr:to>
    <xdr:cxnSp macro="">
      <xdr:nvCxnSpPr>
        <xdr:cNvPr id="256" name="直線コネクタ 255"/>
        <xdr:cNvCxnSpPr/>
      </xdr:nvCxnSpPr>
      <xdr:spPr>
        <a:xfrm>
          <a:off x="15290800" y="1514068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14478</xdr:rowOff>
    </xdr:from>
    <xdr:to>
      <xdr:col>72</xdr:col>
      <xdr:colOff>203200</xdr:colOff>
      <xdr:row>88</xdr:row>
      <xdr:rowOff>53087</xdr:rowOff>
    </xdr:to>
    <xdr:cxnSp macro="">
      <xdr:nvCxnSpPr>
        <xdr:cNvPr id="259" name="直線コネクタ 258"/>
        <xdr:cNvCxnSpPr/>
      </xdr:nvCxnSpPr>
      <xdr:spPr>
        <a:xfrm>
          <a:off x="14401800" y="15102078"/>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14478</xdr:rowOff>
    </xdr:from>
    <xdr:to>
      <xdr:col>68</xdr:col>
      <xdr:colOff>152400</xdr:colOff>
      <xdr:row>88</xdr:row>
      <xdr:rowOff>91694</xdr:rowOff>
    </xdr:to>
    <xdr:cxnSp macro="">
      <xdr:nvCxnSpPr>
        <xdr:cNvPr id="262" name="直線コネクタ 261"/>
        <xdr:cNvCxnSpPr/>
      </xdr:nvCxnSpPr>
      <xdr:spPr>
        <a:xfrm flipV="1">
          <a:off x="13512800" y="1510207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2" name="楕円 271"/>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17797</xdr:rowOff>
    </xdr:from>
    <xdr:ext cx="762000" cy="259045"/>
    <xdr:sp macro="" textlink="">
      <xdr:nvSpPr>
        <xdr:cNvPr id="273" name="給与水準   （国との比較）該当値テキスト"/>
        <xdr:cNvSpPr txBox="1"/>
      </xdr:nvSpPr>
      <xdr:spPr>
        <a:xfrm>
          <a:off x="17106900" y="151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4" name="楕円 273"/>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5" name="テキスト ボックス 274"/>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2287</xdr:rowOff>
    </xdr:from>
    <xdr:to>
      <xdr:col>73</xdr:col>
      <xdr:colOff>44450</xdr:colOff>
      <xdr:row>88</xdr:row>
      <xdr:rowOff>103887</xdr:rowOff>
    </xdr:to>
    <xdr:sp macro="" textlink="">
      <xdr:nvSpPr>
        <xdr:cNvPr id="276" name="楕円 275"/>
        <xdr:cNvSpPr/>
      </xdr:nvSpPr>
      <xdr:spPr>
        <a:xfrm>
          <a:off x="15240000" y="150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88664</xdr:rowOff>
    </xdr:from>
    <xdr:ext cx="762000" cy="259045"/>
    <xdr:sp macro="" textlink="">
      <xdr:nvSpPr>
        <xdr:cNvPr id="277" name="テキスト ボックス 276"/>
        <xdr:cNvSpPr txBox="1"/>
      </xdr:nvSpPr>
      <xdr:spPr>
        <a:xfrm>
          <a:off x="14909800" y="1517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135128</xdr:rowOff>
    </xdr:from>
    <xdr:to>
      <xdr:col>68</xdr:col>
      <xdr:colOff>203200</xdr:colOff>
      <xdr:row>88</xdr:row>
      <xdr:rowOff>65278</xdr:rowOff>
    </xdr:to>
    <xdr:sp macro="" textlink="">
      <xdr:nvSpPr>
        <xdr:cNvPr id="278" name="楕円 277"/>
        <xdr:cNvSpPr/>
      </xdr:nvSpPr>
      <xdr:spPr>
        <a:xfrm>
          <a:off x="14351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75455</xdr:rowOff>
    </xdr:from>
    <xdr:ext cx="762000" cy="259045"/>
    <xdr:sp macro="" textlink="">
      <xdr:nvSpPr>
        <xdr:cNvPr id="279" name="テキスト ボックス 278"/>
        <xdr:cNvSpPr txBox="1"/>
      </xdr:nvSpPr>
      <xdr:spPr>
        <a:xfrm>
          <a:off x="14020800" y="1482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40894</xdr:rowOff>
    </xdr:from>
    <xdr:to>
      <xdr:col>64</xdr:col>
      <xdr:colOff>152400</xdr:colOff>
      <xdr:row>88</xdr:row>
      <xdr:rowOff>142494</xdr:rowOff>
    </xdr:to>
    <xdr:sp macro="" textlink="">
      <xdr:nvSpPr>
        <xdr:cNvPr id="280" name="楕円 279"/>
        <xdr:cNvSpPr/>
      </xdr:nvSpPr>
      <xdr:spPr>
        <a:xfrm>
          <a:off x="13462000" y="151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127271</xdr:rowOff>
    </xdr:from>
    <xdr:ext cx="762000" cy="259045"/>
    <xdr:sp macro="" textlink="">
      <xdr:nvSpPr>
        <xdr:cNvPr id="281" name="テキスト ボックス 280"/>
        <xdr:cNvSpPr txBox="1"/>
      </xdr:nvSpPr>
      <xdr:spPr>
        <a:xfrm>
          <a:off x="13131800" y="152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当町は、町立の高等学校と保育所を運営していることから、類似団体と</a:t>
          </a:r>
        </a:p>
        <a:p>
          <a:r>
            <a:rPr kumimoji="1" lang="ja-JP" altLang="en-US" sz="1300">
              <a:latin typeface="ＭＳ Ｐゴシック" panose="020B0600070205080204" pitchFamily="50" charset="-128"/>
              <a:ea typeface="ＭＳ Ｐゴシック" panose="020B0600070205080204" pitchFamily="50" charset="-128"/>
            </a:rPr>
            <a:t>比較し、職員数が多い状況にある。中長期的視点による当該施設の運営</a:t>
          </a:r>
        </a:p>
        <a:p>
          <a:r>
            <a:rPr kumimoji="1" lang="ja-JP" altLang="en-US" sz="1300">
              <a:latin typeface="ＭＳ Ｐゴシック" panose="020B0600070205080204" pitchFamily="50" charset="-128"/>
              <a:ea typeface="ＭＳ Ｐゴシック" panose="020B0600070205080204" pitchFamily="50" charset="-128"/>
            </a:rPr>
            <a:t>方針について検討を進めていく。</a:t>
          </a:r>
        </a:p>
        <a:p>
          <a:r>
            <a:rPr kumimoji="1" lang="ja-JP" altLang="en-US" sz="1300">
              <a:latin typeface="ＭＳ Ｐゴシック" panose="020B0600070205080204" pitchFamily="50" charset="-128"/>
              <a:ea typeface="ＭＳ Ｐゴシック" panose="020B0600070205080204" pitchFamily="50" charset="-128"/>
            </a:rPr>
            <a:t>　また、町全体として職員の平均年齢の上昇による人件費の増加が懸念</a:t>
          </a:r>
        </a:p>
        <a:p>
          <a:r>
            <a:rPr kumimoji="1" lang="ja-JP" altLang="en-US" sz="1300">
              <a:latin typeface="ＭＳ Ｐゴシック" panose="020B0600070205080204" pitchFamily="50" charset="-128"/>
              <a:ea typeface="ＭＳ Ｐゴシック" panose="020B0600070205080204" pitchFamily="50" charset="-128"/>
            </a:rPr>
            <a:t>されることから、今後は職員の年齢構成や人口推計に基づく定員管理と</a:t>
          </a:r>
        </a:p>
        <a:p>
          <a:r>
            <a:rPr kumimoji="1" lang="ja-JP" altLang="en-US" sz="1300">
              <a:latin typeface="ＭＳ Ｐゴシック" panose="020B0600070205080204" pitchFamily="50" charset="-128"/>
              <a:ea typeface="ＭＳ Ｐゴシック" panose="020B0600070205080204" pitchFamily="50" charset="-128"/>
            </a:rPr>
            <a:t>組織・事務事業の見直しを進め、効率的な財政運営に努める。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103523</xdr:rowOff>
    </xdr:from>
    <xdr:to>
      <xdr:col>81</xdr:col>
      <xdr:colOff>44450</xdr:colOff>
      <xdr:row>61</xdr:row>
      <xdr:rowOff>126619</xdr:rowOff>
    </xdr:to>
    <xdr:cxnSp macro="">
      <xdr:nvCxnSpPr>
        <xdr:cNvPr id="318" name="直線コネクタ 317"/>
        <xdr:cNvCxnSpPr/>
      </xdr:nvCxnSpPr>
      <xdr:spPr>
        <a:xfrm flipV="1">
          <a:off x="16179800" y="10561973"/>
          <a:ext cx="8382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106970</xdr:rowOff>
    </xdr:from>
    <xdr:to>
      <xdr:col>77</xdr:col>
      <xdr:colOff>44450</xdr:colOff>
      <xdr:row>61</xdr:row>
      <xdr:rowOff>126619</xdr:rowOff>
    </xdr:to>
    <xdr:cxnSp macro="">
      <xdr:nvCxnSpPr>
        <xdr:cNvPr id="321" name="直線コネクタ 320"/>
        <xdr:cNvCxnSpPr/>
      </xdr:nvCxnSpPr>
      <xdr:spPr>
        <a:xfrm>
          <a:off x="15290800" y="10565420"/>
          <a:ext cx="889000" cy="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91803</xdr:rowOff>
    </xdr:from>
    <xdr:to>
      <xdr:col>72</xdr:col>
      <xdr:colOff>203200</xdr:colOff>
      <xdr:row>61</xdr:row>
      <xdr:rowOff>106970</xdr:rowOff>
    </xdr:to>
    <xdr:cxnSp macro="">
      <xdr:nvCxnSpPr>
        <xdr:cNvPr id="324" name="直線コネクタ 323"/>
        <xdr:cNvCxnSpPr/>
      </xdr:nvCxnSpPr>
      <xdr:spPr>
        <a:xfrm>
          <a:off x="14401800" y="10550253"/>
          <a:ext cx="8890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77670</xdr:rowOff>
    </xdr:from>
    <xdr:to>
      <xdr:col>68</xdr:col>
      <xdr:colOff>152400</xdr:colOff>
      <xdr:row>61</xdr:row>
      <xdr:rowOff>91803</xdr:rowOff>
    </xdr:to>
    <xdr:cxnSp macro="">
      <xdr:nvCxnSpPr>
        <xdr:cNvPr id="327" name="直線コネクタ 326"/>
        <xdr:cNvCxnSpPr/>
      </xdr:nvCxnSpPr>
      <xdr:spPr>
        <a:xfrm>
          <a:off x="13512800" y="10536120"/>
          <a:ext cx="889000" cy="1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52723</xdr:rowOff>
    </xdr:from>
    <xdr:to>
      <xdr:col>81</xdr:col>
      <xdr:colOff>95250</xdr:colOff>
      <xdr:row>61</xdr:row>
      <xdr:rowOff>154323</xdr:rowOff>
    </xdr:to>
    <xdr:sp macro="" textlink="">
      <xdr:nvSpPr>
        <xdr:cNvPr id="337" name="楕円 336"/>
        <xdr:cNvSpPr/>
      </xdr:nvSpPr>
      <xdr:spPr>
        <a:xfrm>
          <a:off x="16967200" y="1051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24800</xdr:rowOff>
    </xdr:from>
    <xdr:ext cx="762000" cy="259045"/>
    <xdr:sp macro="" textlink="">
      <xdr:nvSpPr>
        <xdr:cNvPr id="338" name="定員管理の状況該当値テキスト"/>
        <xdr:cNvSpPr txBox="1"/>
      </xdr:nvSpPr>
      <xdr:spPr>
        <a:xfrm>
          <a:off x="17106900" y="1048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75819</xdr:rowOff>
    </xdr:from>
    <xdr:to>
      <xdr:col>77</xdr:col>
      <xdr:colOff>95250</xdr:colOff>
      <xdr:row>62</xdr:row>
      <xdr:rowOff>5969</xdr:rowOff>
    </xdr:to>
    <xdr:sp macro="" textlink="">
      <xdr:nvSpPr>
        <xdr:cNvPr id="339" name="楕円 338"/>
        <xdr:cNvSpPr/>
      </xdr:nvSpPr>
      <xdr:spPr>
        <a:xfrm>
          <a:off x="16129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40" name="テキスト ボックス 339"/>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56170</xdr:rowOff>
    </xdr:from>
    <xdr:to>
      <xdr:col>73</xdr:col>
      <xdr:colOff>44450</xdr:colOff>
      <xdr:row>61</xdr:row>
      <xdr:rowOff>157770</xdr:rowOff>
    </xdr:to>
    <xdr:sp macro="" textlink="">
      <xdr:nvSpPr>
        <xdr:cNvPr id="341" name="楕円 340"/>
        <xdr:cNvSpPr/>
      </xdr:nvSpPr>
      <xdr:spPr>
        <a:xfrm>
          <a:off x="15240000" y="105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142547</xdr:rowOff>
    </xdr:from>
    <xdr:ext cx="762000" cy="259045"/>
    <xdr:sp macro="" textlink="">
      <xdr:nvSpPr>
        <xdr:cNvPr id="342" name="テキスト ボックス 341"/>
        <xdr:cNvSpPr txBox="1"/>
      </xdr:nvSpPr>
      <xdr:spPr>
        <a:xfrm>
          <a:off x="14909800" y="1060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41003</xdr:rowOff>
    </xdr:from>
    <xdr:to>
      <xdr:col>68</xdr:col>
      <xdr:colOff>203200</xdr:colOff>
      <xdr:row>61</xdr:row>
      <xdr:rowOff>142603</xdr:rowOff>
    </xdr:to>
    <xdr:sp macro="" textlink="">
      <xdr:nvSpPr>
        <xdr:cNvPr id="343" name="楕円 342"/>
        <xdr:cNvSpPr/>
      </xdr:nvSpPr>
      <xdr:spPr>
        <a:xfrm>
          <a:off x="14351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127380</xdr:rowOff>
    </xdr:from>
    <xdr:ext cx="762000" cy="259045"/>
    <xdr:sp macro="" textlink="">
      <xdr:nvSpPr>
        <xdr:cNvPr id="344" name="テキスト ボックス 343"/>
        <xdr:cNvSpPr txBox="1"/>
      </xdr:nvSpPr>
      <xdr:spPr>
        <a:xfrm>
          <a:off x="14020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26870</xdr:rowOff>
    </xdr:from>
    <xdr:to>
      <xdr:col>64</xdr:col>
      <xdr:colOff>152400</xdr:colOff>
      <xdr:row>61</xdr:row>
      <xdr:rowOff>128470</xdr:rowOff>
    </xdr:to>
    <xdr:sp macro="" textlink="">
      <xdr:nvSpPr>
        <xdr:cNvPr id="345" name="楕円 344"/>
        <xdr:cNvSpPr/>
      </xdr:nvSpPr>
      <xdr:spPr>
        <a:xfrm>
          <a:off x="13462000" y="1048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113247</xdr:rowOff>
    </xdr:from>
    <xdr:ext cx="762000" cy="259045"/>
    <xdr:sp macro="" textlink="">
      <xdr:nvSpPr>
        <xdr:cNvPr id="346" name="テキスト ボックス 345"/>
        <xdr:cNvSpPr txBox="1"/>
      </xdr:nvSpPr>
      <xdr:spPr>
        <a:xfrm>
          <a:off x="13131800" y="1057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地方債の発行限度額を設定し残高の削減に努めてきたことから、実質</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公債費比率は減少しているが、令和２年度以降に地方債発行額が増加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したため、単年度実質公債費比率は、令和３年度と比較して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依然として類似団体平均値を上回っている状況であり、標準財政規模の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縮小等で比率の上昇も想定されるため計画的な地方債発行に努める。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65617</xdr:rowOff>
    </xdr:to>
    <xdr:cxnSp macro="">
      <xdr:nvCxnSpPr>
        <xdr:cNvPr id="379" name="直線コネクタ 378"/>
        <xdr:cNvCxnSpPr/>
      </xdr:nvCxnSpPr>
      <xdr:spPr>
        <a:xfrm flipV="1">
          <a:off x="16179800" y="72263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162137</xdr:rowOff>
    </xdr:to>
    <xdr:cxnSp macro="">
      <xdr:nvCxnSpPr>
        <xdr:cNvPr id="382" name="直線コネクタ 381"/>
        <xdr:cNvCxnSpPr/>
      </xdr:nvCxnSpPr>
      <xdr:spPr>
        <a:xfrm flipV="1">
          <a:off x="15290800" y="72665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71120</xdr:rowOff>
    </xdr:to>
    <xdr:cxnSp macro="">
      <xdr:nvCxnSpPr>
        <xdr:cNvPr id="385" name="直線コネクタ 384"/>
        <xdr:cNvCxnSpPr/>
      </xdr:nvCxnSpPr>
      <xdr:spPr>
        <a:xfrm flipV="1">
          <a:off x="14401800" y="73630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71120</xdr:rowOff>
    </xdr:from>
    <xdr:to>
      <xdr:col>68</xdr:col>
      <xdr:colOff>152400</xdr:colOff>
      <xdr:row>43</xdr:row>
      <xdr:rowOff>87206</xdr:rowOff>
    </xdr:to>
    <xdr:cxnSp macro="">
      <xdr:nvCxnSpPr>
        <xdr:cNvPr id="388" name="直線コネクタ 387"/>
        <xdr:cNvCxnSpPr/>
      </xdr:nvCxnSpPr>
      <xdr:spPr>
        <a:xfrm flipV="1">
          <a:off x="13512800" y="74434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8" name="楕円 397"/>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399"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0" name="楕円 399"/>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1" name="テキスト ボックス 400"/>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02" name="楕円 401"/>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03" name="テキスト ボックス 402"/>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404" name="楕円 403"/>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05" name="テキスト ボックス 404"/>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36406</xdr:rowOff>
    </xdr:from>
    <xdr:to>
      <xdr:col>64</xdr:col>
      <xdr:colOff>152400</xdr:colOff>
      <xdr:row>43</xdr:row>
      <xdr:rowOff>138006</xdr:rowOff>
    </xdr:to>
    <xdr:sp macro="" textlink="">
      <xdr:nvSpPr>
        <xdr:cNvPr id="406" name="楕円 405"/>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122783</xdr:rowOff>
    </xdr:from>
    <xdr:ext cx="762000" cy="259045"/>
    <xdr:sp macro="" textlink="">
      <xdr:nvSpPr>
        <xdr:cNvPr id="407" name="テキスト ボックス 406"/>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令和元年度以降は、地方債現在高の減少と充当可能基金残高の増によ</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って将来負担比率が算定されない状況となっているが、算定過程では、令</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和２年度以降の地方債発行額の増加によって、令和４年度と令和３年度を</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ポイント上昇している。このことから、負債と充当可能基金の比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率などを分析しながら、計画的に事業を実施することで、適正な将来負担</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比率の維持に努める。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154164</xdr:rowOff>
    </xdr:from>
    <xdr:to>
      <xdr:col>64</xdr:col>
      <xdr:colOff>152400</xdr:colOff>
      <xdr:row>15</xdr:row>
      <xdr:rowOff>84314</xdr:rowOff>
    </xdr:to>
    <xdr:sp macro="" textlink="">
      <xdr:nvSpPr>
        <xdr:cNvPr id="456" name="楕円 455"/>
        <xdr:cNvSpPr/>
      </xdr:nvSpPr>
      <xdr:spPr>
        <a:xfrm>
          <a:off x="13462000" y="25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69091</xdr:rowOff>
    </xdr:from>
    <xdr:ext cx="762000" cy="259045"/>
    <xdr:sp macro="" textlink="">
      <xdr:nvSpPr>
        <xdr:cNvPr id="457" name="テキスト ボックス 456"/>
        <xdr:cNvSpPr txBox="1"/>
      </xdr:nvSpPr>
      <xdr:spPr>
        <a:xfrm>
          <a:off x="13131800" y="264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4,320
4,258
284.00
5,865,792
5,798,830
49,686
3,045,858
5,264,143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町立の高等学校と保育所を運営しているため、類似団体平均</a:t>
          </a:r>
        </a:p>
        <a:p>
          <a:r>
            <a:rPr kumimoji="1" lang="ja-JP" altLang="en-US" sz="1300">
              <a:latin typeface="ＭＳ Ｐゴシック" panose="020B0600070205080204" pitchFamily="50" charset="-128"/>
              <a:ea typeface="ＭＳ Ｐゴシック" panose="020B0600070205080204" pitchFamily="50" charset="-128"/>
            </a:rPr>
            <a:t>値より水準が高い状況となっている。令和４年度は、令和２年度</a:t>
          </a:r>
        </a:p>
        <a:p>
          <a:r>
            <a:rPr kumimoji="1" lang="ja-JP" altLang="en-US" sz="1300">
              <a:latin typeface="ＭＳ Ｐゴシック" panose="020B0600070205080204" pitchFamily="50" charset="-128"/>
              <a:ea typeface="ＭＳ Ｐゴシック" panose="020B0600070205080204" pitchFamily="50" charset="-128"/>
            </a:rPr>
            <a:t>と令和３年度に適用されていた退職手当組合普通負担金の納</a:t>
          </a:r>
        </a:p>
        <a:p>
          <a:r>
            <a:rPr kumimoji="1" lang="ja-JP" altLang="en-US" sz="1300">
              <a:latin typeface="ＭＳ Ｐゴシック" panose="020B0600070205080204" pitchFamily="50" charset="-128"/>
              <a:ea typeface="ＭＳ Ｐゴシック" panose="020B0600070205080204" pitchFamily="50" charset="-128"/>
            </a:rPr>
            <a:t>付の特例が非該当となったため、比率が上昇している。このこと</a:t>
          </a:r>
        </a:p>
        <a:p>
          <a:r>
            <a:rPr kumimoji="1" lang="ja-JP" altLang="en-US" sz="1300">
              <a:latin typeface="ＭＳ Ｐゴシック" panose="020B0600070205080204" pitchFamily="50" charset="-128"/>
              <a:ea typeface="ＭＳ Ｐゴシック" panose="020B0600070205080204" pitchFamily="50" charset="-128"/>
            </a:rPr>
            <a:t>から、人口推計に基づく定員管理を行い人件費の抑制に努める。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49276</xdr:rowOff>
    </xdr:from>
    <xdr:to>
      <xdr:col>24</xdr:col>
      <xdr:colOff>25400</xdr:colOff>
      <xdr:row>39</xdr:row>
      <xdr:rowOff>14986</xdr:rowOff>
    </xdr:to>
    <xdr:cxnSp macro="">
      <xdr:nvCxnSpPr>
        <xdr:cNvPr id="64" name="直線コネクタ 63"/>
        <xdr:cNvCxnSpPr/>
      </xdr:nvCxnSpPr>
      <xdr:spPr>
        <a:xfrm>
          <a:off x="3987800" y="656437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49276</xdr:rowOff>
    </xdr:from>
    <xdr:to>
      <xdr:col>19</xdr:col>
      <xdr:colOff>187325</xdr:colOff>
      <xdr:row>39</xdr:row>
      <xdr:rowOff>10414</xdr:rowOff>
    </xdr:to>
    <xdr:cxnSp macro="">
      <xdr:nvCxnSpPr>
        <xdr:cNvPr id="67" name="直線コネクタ 66"/>
        <xdr:cNvCxnSpPr/>
      </xdr:nvCxnSpPr>
      <xdr:spPr>
        <a:xfrm flipV="1">
          <a:off x="3098800" y="656437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10414</xdr:rowOff>
    </xdr:from>
    <xdr:to>
      <xdr:col>15</xdr:col>
      <xdr:colOff>98425</xdr:colOff>
      <xdr:row>39</xdr:row>
      <xdr:rowOff>101854</xdr:rowOff>
    </xdr:to>
    <xdr:cxnSp macro="">
      <xdr:nvCxnSpPr>
        <xdr:cNvPr id="70" name="直線コネクタ 69"/>
        <xdr:cNvCxnSpPr/>
      </xdr:nvCxnSpPr>
      <xdr:spPr>
        <a:xfrm flipV="1">
          <a:off x="2209800" y="66969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92710</xdr:rowOff>
    </xdr:from>
    <xdr:to>
      <xdr:col>11</xdr:col>
      <xdr:colOff>9525</xdr:colOff>
      <xdr:row>39</xdr:row>
      <xdr:rowOff>101854</xdr:rowOff>
    </xdr:to>
    <xdr:cxnSp macro="">
      <xdr:nvCxnSpPr>
        <xdr:cNvPr id="73" name="直線コネクタ 72"/>
        <xdr:cNvCxnSpPr/>
      </xdr:nvCxnSpPr>
      <xdr:spPr>
        <a:xfrm>
          <a:off x="1320800" y="67792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135636</xdr:rowOff>
    </xdr:from>
    <xdr:to>
      <xdr:col>24</xdr:col>
      <xdr:colOff>76200</xdr:colOff>
      <xdr:row>39</xdr:row>
      <xdr:rowOff>65786</xdr:rowOff>
    </xdr:to>
    <xdr:sp macro="" textlink="">
      <xdr:nvSpPr>
        <xdr:cNvPr id="83" name="楕円 82"/>
        <xdr:cNvSpPr/>
      </xdr:nvSpPr>
      <xdr:spPr>
        <a:xfrm>
          <a:off x="47752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107713</xdr:rowOff>
    </xdr:from>
    <xdr:ext cx="762000" cy="259045"/>
    <xdr:sp macro="" textlink="">
      <xdr:nvSpPr>
        <xdr:cNvPr id="84" name="人件費該当値テキスト"/>
        <xdr:cNvSpPr txBox="1"/>
      </xdr:nvSpPr>
      <xdr:spPr>
        <a:xfrm>
          <a:off x="49149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169926</xdr:rowOff>
    </xdr:from>
    <xdr:to>
      <xdr:col>20</xdr:col>
      <xdr:colOff>38100</xdr:colOff>
      <xdr:row>38</xdr:row>
      <xdr:rowOff>100076</xdr:rowOff>
    </xdr:to>
    <xdr:sp macro="" textlink="">
      <xdr:nvSpPr>
        <xdr:cNvPr id="85" name="楕円 84"/>
        <xdr:cNvSpPr/>
      </xdr:nvSpPr>
      <xdr:spPr>
        <a:xfrm>
          <a:off x="3937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84853</xdr:rowOff>
    </xdr:from>
    <xdr:ext cx="736600" cy="259045"/>
    <xdr:sp macro="" textlink="">
      <xdr:nvSpPr>
        <xdr:cNvPr id="86" name="テキスト ボックス 85"/>
        <xdr:cNvSpPr txBox="1"/>
      </xdr:nvSpPr>
      <xdr:spPr>
        <a:xfrm>
          <a:off x="3606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131064</xdr:rowOff>
    </xdr:from>
    <xdr:to>
      <xdr:col>15</xdr:col>
      <xdr:colOff>149225</xdr:colOff>
      <xdr:row>39</xdr:row>
      <xdr:rowOff>61214</xdr:rowOff>
    </xdr:to>
    <xdr:sp macro="" textlink="">
      <xdr:nvSpPr>
        <xdr:cNvPr id="87" name="楕円 86"/>
        <xdr:cNvSpPr/>
      </xdr:nvSpPr>
      <xdr:spPr>
        <a:xfrm>
          <a:off x="3048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45991</xdr:rowOff>
    </xdr:from>
    <xdr:ext cx="762000" cy="259045"/>
    <xdr:sp macro="" textlink="">
      <xdr:nvSpPr>
        <xdr:cNvPr id="88" name="テキスト ボックス 87"/>
        <xdr:cNvSpPr txBox="1"/>
      </xdr:nvSpPr>
      <xdr:spPr>
        <a:xfrm>
          <a:off x="2717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51054</xdr:rowOff>
    </xdr:from>
    <xdr:to>
      <xdr:col>11</xdr:col>
      <xdr:colOff>60325</xdr:colOff>
      <xdr:row>39</xdr:row>
      <xdr:rowOff>152654</xdr:rowOff>
    </xdr:to>
    <xdr:sp macro="" textlink="">
      <xdr:nvSpPr>
        <xdr:cNvPr id="89" name="楕円 88"/>
        <xdr:cNvSpPr/>
      </xdr:nvSpPr>
      <xdr:spPr>
        <a:xfrm>
          <a:off x="2159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137431</xdr:rowOff>
    </xdr:from>
    <xdr:ext cx="762000" cy="259045"/>
    <xdr:sp macro="" textlink="">
      <xdr:nvSpPr>
        <xdr:cNvPr id="90" name="テキスト ボックス 89"/>
        <xdr:cNvSpPr txBox="1"/>
      </xdr:nvSpPr>
      <xdr:spPr>
        <a:xfrm>
          <a:off x="1828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41910</xdr:rowOff>
    </xdr:from>
    <xdr:to>
      <xdr:col>6</xdr:col>
      <xdr:colOff>171450</xdr:colOff>
      <xdr:row>39</xdr:row>
      <xdr:rowOff>143510</xdr:rowOff>
    </xdr:to>
    <xdr:sp macro="" textlink="">
      <xdr:nvSpPr>
        <xdr:cNvPr id="91" name="楕円 90"/>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128287</xdr:rowOff>
    </xdr:from>
    <xdr:ext cx="762000" cy="259045"/>
    <xdr:sp macro="" textlink="">
      <xdr:nvSpPr>
        <xdr:cNvPr id="92" name="テキスト ボックス 91"/>
        <xdr:cNvSpPr txBox="1"/>
      </xdr:nvSpPr>
      <xdr:spPr>
        <a:xfrm>
          <a:off x="939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令和４年度の経常的な経費に係る一般財源は、小学校費</a:t>
          </a:r>
        </a:p>
        <a:p>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百万円の増などにより、全体で</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百万円増加している。</a:t>
          </a:r>
        </a:p>
        <a:p>
          <a:r>
            <a:rPr kumimoji="1" lang="ja-JP" altLang="en-US" sz="1300">
              <a:latin typeface="ＭＳ Ｐゴシック" panose="020B0600070205080204" pitchFamily="50" charset="-128"/>
              <a:ea typeface="ＭＳ Ｐゴシック" panose="020B0600070205080204" pitchFamily="50" charset="-128"/>
            </a:rPr>
            <a:t>今後も光熱費や物価の上昇が見込まれることから、事業や</a:t>
          </a:r>
        </a:p>
        <a:p>
          <a:r>
            <a:rPr kumimoji="1" lang="ja-JP" altLang="en-US" sz="1300">
              <a:latin typeface="ＭＳ Ｐゴシック" panose="020B0600070205080204" pitchFamily="50" charset="-128"/>
              <a:ea typeface="ＭＳ Ｐゴシック" panose="020B0600070205080204" pitchFamily="50" charset="-128"/>
            </a:rPr>
            <a:t>施設の廃止も視野に入れながら、見直しを継続的に行い、</a:t>
          </a:r>
        </a:p>
        <a:p>
          <a:r>
            <a:rPr kumimoji="1" lang="ja-JP" altLang="en-US" sz="1300">
              <a:latin typeface="ＭＳ Ｐゴシック" panose="020B0600070205080204" pitchFamily="50" charset="-128"/>
              <a:ea typeface="ＭＳ Ｐゴシック" panose="020B0600070205080204" pitchFamily="50" charset="-128"/>
            </a:rPr>
            <a:t>一層の経常経費削減に努める。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44704</xdr:rowOff>
    </xdr:from>
    <xdr:to>
      <xdr:col>82</xdr:col>
      <xdr:colOff>107950</xdr:colOff>
      <xdr:row>18</xdr:row>
      <xdr:rowOff>154432</xdr:rowOff>
    </xdr:to>
    <xdr:cxnSp macro="">
      <xdr:nvCxnSpPr>
        <xdr:cNvPr id="122" name="直線コネクタ 121"/>
        <xdr:cNvCxnSpPr/>
      </xdr:nvCxnSpPr>
      <xdr:spPr>
        <a:xfrm>
          <a:off x="15671800" y="313080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44704</xdr:rowOff>
    </xdr:from>
    <xdr:to>
      <xdr:col>78</xdr:col>
      <xdr:colOff>69850</xdr:colOff>
      <xdr:row>18</xdr:row>
      <xdr:rowOff>67564</xdr:rowOff>
    </xdr:to>
    <xdr:cxnSp macro="">
      <xdr:nvCxnSpPr>
        <xdr:cNvPr id="125" name="直線コネクタ 124"/>
        <xdr:cNvCxnSpPr/>
      </xdr:nvCxnSpPr>
      <xdr:spPr>
        <a:xfrm flipV="1">
          <a:off x="14782800" y="31308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67564</xdr:rowOff>
    </xdr:from>
    <xdr:to>
      <xdr:col>73</xdr:col>
      <xdr:colOff>180975</xdr:colOff>
      <xdr:row>18</xdr:row>
      <xdr:rowOff>168148</xdr:rowOff>
    </xdr:to>
    <xdr:cxnSp macro="">
      <xdr:nvCxnSpPr>
        <xdr:cNvPr id="128" name="直線コネクタ 127"/>
        <xdr:cNvCxnSpPr/>
      </xdr:nvCxnSpPr>
      <xdr:spPr>
        <a:xfrm flipV="1">
          <a:off x="13893800" y="31536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168148</xdr:rowOff>
    </xdr:from>
    <xdr:to>
      <xdr:col>69</xdr:col>
      <xdr:colOff>92075</xdr:colOff>
      <xdr:row>19</xdr:row>
      <xdr:rowOff>5842</xdr:rowOff>
    </xdr:to>
    <xdr:cxnSp macro="">
      <xdr:nvCxnSpPr>
        <xdr:cNvPr id="131" name="直線コネクタ 130"/>
        <xdr:cNvCxnSpPr/>
      </xdr:nvCxnSpPr>
      <xdr:spPr>
        <a:xfrm flipV="1">
          <a:off x="13004800" y="32542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103632</xdr:rowOff>
    </xdr:from>
    <xdr:to>
      <xdr:col>82</xdr:col>
      <xdr:colOff>158750</xdr:colOff>
      <xdr:row>19</xdr:row>
      <xdr:rowOff>33782</xdr:rowOff>
    </xdr:to>
    <xdr:sp macro="" textlink="">
      <xdr:nvSpPr>
        <xdr:cNvPr id="141" name="楕円 140"/>
        <xdr:cNvSpPr/>
      </xdr:nvSpPr>
      <xdr:spPr>
        <a:xfrm>
          <a:off x="164592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75709</xdr:rowOff>
    </xdr:from>
    <xdr:ext cx="762000" cy="259045"/>
    <xdr:sp macro="" textlink="">
      <xdr:nvSpPr>
        <xdr:cNvPr id="142" name="物件費該当値テキスト"/>
        <xdr:cNvSpPr txBox="1"/>
      </xdr:nvSpPr>
      <xdr:spPr>
        <a:xfrm>
          <a:off x="165989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165354</xdr:rowOff>
    </xdr:from>
    <xdr:to>
      <xdr:col>78</xdr:col>
      <xdr:colOff>120650</xdr:colOff>
      <xdr:row>18</xdr:row>
      <xdr:rowOff>95504</xdr:rowOff>
    </xdr:to>
    <xdr:sp macro="" textlink="">
      <xdr:nvSpPr>
        <xdr:cNvPr id="143" name="楕円 142"/>
        <xdr:cNvSpPr/>
      </xdr:nvSpPr>
      <xdr:spPr>
        <a:xfrm>
          <a:off x="15621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80281</xdr:rowOff>
    </xdr:from>
    <xdr:ext cx="736600" cy="259045"/>
    <xdr:sp macro="" textlink="">
      <xdr:nvSpPr>
        <xdr:cNvPr id="144" name="テキスト ボックス 143"/>
        <xdr:cNvSpPr txBox="1"/>
      </xdr:nvSpPr>
      <xdr:spPr>
        <a:xfrm>
          <a:off x="15290800" y="316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xdr:rowOff>
    </xdr:from>
    <xdr:to>
      <xdr:col>74</xdr:col>
      <xdr:colOff>31750</xdr:colOff>
      <xdr:row>18</xdr:row>
      <xdr:rowOff>118364</xdr:rowOff>
    </xdr:to>
    <xdr:sp macro="" textlink="">
      <xdr:nvSpPr>
        <xdr:cNvPr id="145" name="楕円 144"/>
        <xdr:cNvSpPr/>
      </xdr:nvSpPr>
      <xdr:spPr>
        <a:xfrm>
          <a:off x="14732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103141</xdr:rowOff>
    </xdr:from>
    <xdr:ext cx="762000" cy="259045"/>
    <xdr:sp macro="" textlink="">
      <xdr:nvSpPr>
        <xdr:cNvPr id="146" name="テキスト ボックス 145"/>
        <xdr:cNvSpPr txBox="1"/>
      </xdr:nvSpPr>
      <xdr:spPr>
        <a:xfrm>
          <a:off x="14401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117348</xdr:rowOff>
    </xdr:from>
    <xdr:to>
      <xdr:col>69</xdr:col>
      <xdr:colOff>142875</xdr:colOff>
      <xdr:row>19</xdr:row>
      <xdr:rowOff>47498</xdr:rowOff>
    </xdr:to>
    <xdr:sp macro="" textlink="">
      <xdr:nvSpPr>
        <xdr:cNvPr id="147" name="楕円 146"/>
        <xdr:cNvSpPr/>
      </xdr:nvSpPr>
      <xdr:spPr>
        <a:xfrm>
          <a:off x="13843000" y="32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32275</xdr:rowOff>
    </xdr:from>
    <xdr:ext cx="762000" cy="259045"/>
    <xdr:sp macro="" textlink="">
      <xdr:nvSpPr>
        <xdr:cNvPr id="148" name="テキスト ボックス 147"/>
        <xdr:cNvSpPr txBox="1"/>
      </xdr:nvSpPr>
      <xdr:spPr>
        <a:xfrm>
          <a:off x="13512800" y="328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126492</xdr:rowOff>
    </xdr:from>
    <xdr:to>
      <xdr:col>65</xdr:col>
      <xdr:colOff>53975</xdr:colOff>
      <xdr:row>19</xdr:row>
      <xdr:rowOff>56642</xdr:rowOff>
    </xdr:to>
    <xdr:sp macro="" textlink="">
      <xdr:nvSpPr>
        <xdr:cNvPr id="149" name="楕円 148"/>
        <xdr:cNvSpPr/>
      </xdr:nvSpPr>
      <xdr:spPr>
        <a:xfrm>
          <a:off x="12954000" y="32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41419</xdr:rowOff>
    </xdr:from>
    <xdr:ext cx="762000" cy="259045"/>
    <xdr:sp macro="" textlink="">
      <xdr:nvSpPr>
        <xdr:cNvPr id="150" name="テキスト ボックス 149"/>
        <xdr:cNvSpPr txBox="1"/>
      </xdr:nvSpPr>
      <xdr:spPr>
        <a:xfrm>
          <a:off x="12623800" y="329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令和４年度は前年度と比較して同水準となっている。乳幼児、</a:t>
          </a:r>
        </a:p>
        <a:p>
          <a:r>
            <a:rPr kumimoji="1" lang="ja-JP" altLang="en-US" sz="1300">
              <a:latin typeface="ＭＳ Ｐゴシック" panose="020B0600070205080204" pitchFamily="50" charset="-128"/>
              <a:ea typeface="ＭＳ Ｐゴシック" panose="020B0600070205080204" pitchFamily="50" charset="-128"/>
            </a:rPr>
            <a:t>児童、心身障がい者等の急増急減は想定されないことから、大</a:t>
          </a:r>
        </a:p>
        <a:p>
          <a:r>
            <a:rPr kumimoji="1" lang="ja-JP" altLang="en-US" sz="1300">
              <a:latin typeface="ＭＳ Ｐゴシック" panose="020B0600070205080204" pitchFamily="50" charset="-128"/>
              <a:ea typeface="ＭＳ Ｐゴシック" panose="020B0600070205080204" pitchFamily="50" charset="-128"/>
            </a:rPr>
            <a:t>幅な変動がない状況で推移するものと考えている。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127000</xdr:rowOff>
    </xdr:to>
    <xdr:cxnSp macro="">
      <xdr:nvCxnSpPr>
        <xdr:cNvPr id="184" name="直線コネクタ 183"/>
        <xdr:cNvCxnSpPr/>
      </xdr:nvCxnSpPr>
      <xdr:spPr>
        <a:xfrm>
          <a:off x="3987800" y="93363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78015</xdr:rowOff>
    </xdr:to>
    <xdr:cxnSp macro="">
      <xdr:nvCxnSpPr>
        <xdr:cNvPr id="187" name="直線コネクタ 186"/>
        <xdr:cNvCxnSpPr/>
      </xdr:nvCxnSpPr>
      <xdr:spPr>
        <a:xfrm>
          <a:off x="3098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61685</xdr:rowOff>
    </xdr:to>
    <xdr:cxnSp macro="">
      <xdr:nvCxnSpPr>
        <xdr:cNvPr id="190" name="直線コネクタ 189"/>
        <xdr:cNvCxnSpPr/>
      </xdr:nvCxnSpPr>
      <xdr:spPr>
        <a:xfrm>
          <a:off x="2209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94343</xdr:rowOff>
    </xdr:to>
    <xdr:cxnSp macro="">
      <xdr:nvCxnSpPr>
        <xdr:cNvPr id="193" name="直線コネクタ 192"/>
        <xdr:cNvCxnSpPr/>
      </xdr:nvCxnSpPr>
      <xdr:spPr>
        <a:xfrm flipV="1">
          <a:off x="1320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3" name="楕円 202"/>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4"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05" name="楕円 204"/>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06" name="テキスト ボックス 205"/>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07" name="楕円 206"/>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08" name="テキスト ボックス 207"/>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09" name="楕円 208"/>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0" name="テキスト ボックス 209"/>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1" name="楕円 210"/>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2" name="テキスト ボックス 211"/>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令和４年度は令和３年度と比較し繰出金と維持補修費の</a:t>
          </a:r>
        </a:p>
        <a:p>
          <a:r>
            <a:rPr kumimoji="1" lang="ja-JP" altLang="en-US" sz="1300">
              <a:latin typeface="ＭＳ Ｐゴシック" panose="020B0600070205080204" pitchFamily="50" charset="-128"/>
              <a:ea typeface="ＭＳ Ｐゴシック" panose="020B0600070205080204" pitchFamily="50" charset="-128"/>
            </a:rPr>
            <a:t>合計で、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百万円増加している。今後、人口減少に伴い診</a:t>
          </a:r>
        </a:p>
        <a:p>
          <a:r>
            <a:rPr kumimoji="1" lang="ja-JP" altLang="en-US" sz="1300">
              <a:latin typeface="ＭＳ Ｐゴシック" panose="020B0600070205080204" pitchFamily="50" charset="-128"/>
              <a:ea typeface="ＭＳ Ｐゴシック" panose="020B0600070205080204" pitchFamily="50" charset="-128"/>
            </a:rPr>
            <a:t>療所特別会計繰出金の額が増加すると推測され、また、公</a:t>
          </a:r>
        </a:p>
        <a:p>
          <a:r>
            <a:rPr kumimoji="1" lang="ja-JP" altLang="en-US" sz="1300">
              <a:latin typeface="ＭＳ Ｐゴシック" panose="020B0600070205080204" pitchFamily="50" charset="-128"/>
              <a:ea typeface="ＭＳ Ｐゴシック" panose="020B0600070205080204" pitchFamily="50" charset="-128"/>
            </a:rPr>
            <a:t>共施設の老朽化も進んでいることから、維持補修費も増加</a:t>
          </a:r>
        </a:p>
        <a:p>
          <a:r>
            <a:rPr kumimoji="1" lang="ja-JP" altLang="en-US" sz="1300">
              <a:latin typeface="ＭＳ Ｐゴシック" panose="020B0600070205080204" pitchFamily="50" charset="-128"/>
              <a:ea typeface="ＭＳ Ｐゴシック" panose="020B0600070205080204" pitchFamily="50" charset="-128"/>
            </a:rPr>
            <a:t>するものと考えている。このことから、経常収支比率が悪化</a:t>
          </a:r>
        </a:p>
        <a:p>
          <a:r>
            <a:rPr kumimoji="1" lang="ja-JP" altLang="en-US" sz="1300">
              <a:latin typeface="ＭＳ Ｐゴシック" panose="020B0600070205080204" pitchFamily="50" charset="-128"/>
              <a:ea typeface="ＭＳ Ｐゴシック" panose="020B0600070205080204" pitchFamily="50" charset="-128"/>
            </a:rPr>
            <a:t>しないよう、事務事業や施設の見直しを一層進め、優先度</a:t>
          </a:r>
        </a:p>
        <a:p>
          <a:r>
            <a:rPr kumimoji="1" lang="ja-JP" altLang="en-US" sz="1300">
              <a:latin typeface="ＭＳ Ｐゴシック" panose="020B0600070205080204" pitchFamily="50" charset="-128"/>
              <a:ea typeface="ＭＳ Ｐゴシック" panose="020B0600070205080204" pitchFamily="50" charset="-128"/>
            </a:rPr>
            <a:t>を決定するなど、計画的・効率的な財政運営に努める。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6985</xdr:rowOff>
    </xdr:from>
    <xdr:to>
      <xdr:col>82</xdr:col>
      <xdr:colOff>107950</xdr:colOff>
      <xdr:row>58</xdr:row>
      <xdr:rowOff>58420</xdr:rowOff>
    </xdr:to>
    <xdr:cxnSp macro="">
      <xdr:nvCxnSpPr>
        <xdr:cNvPr id="240" name="直線コネクタ 239"/>
        <xdr:cNvCxnSpPr/>
      </xdr:nvCxnSpPr>
      <xdr:spPr>
        <a:xfrm>
          <a:off x="15671800" y="995108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64135</xdr:rowOff>
    </xdr:from>
    <xdr:to>
      <xdr:col>78</xdr:col>
      <xdr:colOff>69850</xdr:colOff>
      <xdr:row>58</xdr:row>
      <xdr:rowOff>6985</xdr:rowOff>
    </xdr:to>
    <xdr:cxnSp macro="">
      <xdr:nvCxnSpPr>
        <xdr:cNvPr id="243" name="直線コネクタ 242"/>
        <xdr:cNvCxnSpPr/>
      </xdr:nvCxnSpPr>
      <xdr:spPr>
        <a:xfrm>
          <a:off x="14782800" y="98367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64135</xdr:rowOff>
    </xdr:from>
    <xdr:to>
      <xdr:col>73</xdr:col>
      <xdr:colOff>180975</xdr:colOff>
      <xdr:row>58</xdr:row>
      <xdr:rowOff>92710</xdr:rowOff>
    </xdr:to>
    <xdr:cxnSp macro="">
      <xdr:nvCxnSpPr>
        <xdr:cNvPr id="246" name="直線コネクタ 245"/>
        <xdr:cNvCxnSpPr/>
      </xdr:nvCxnSpPr>
      <xdr:spPr>
        <a:xfrm flipV="1">
          <a:off x="13893800" y="983678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92710</xdr:rowOff>
    </xdr:from>
    <xdr:to>
      <xdr:col>69</xdr:col>
      <xdr:colOff>92075</xdr:colOff>
      <xdr:row>58</xdr:row>
      <xdr:rowOff>92710</xdr:rowOff>
    </xdr:to>
    <xdr:cxnSp macro="">
      <xdr:nvCxnSpPr>
        <xdr:cNvPr id="249" name="直線コネクタ 248"/>
        <xdr:cNvCxnSpPr/>
      </xdr:nvCxnSpPr>
      <xdr:spPr>
        <a:xfrm>
          <a:off x="13004800" y="10036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59" name="楕円 258"/>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60"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127635</xdr:rowOff>
    </xdr:from>
    <xdr:to>
      <xdr:col>78</xdr:col>
      <xdr:colOff>120650</xdr:colOff>
      <xdr:row>58</xdr:row>
      <xdr:rowOff>57785</xdr:rowOff>
    </xdr:to>
    <xdr:sp macro="" textlink="">
      <xdr:nvSpPr>
        <xdr:cNvPr id="261" name="楕円 260"/>
        <xdr:cNvSpPr/>
      </xdr:nvSpPr>
      <xdr:spPr>
        <a:xfrm>
          <a:off x="15621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42562</xdr:rowOff>
    </xdr:from>
    <xdr:ext cx="736600" cy="259045"/>
    <xdr:sp macro="" textlink="">
      <xdr:nvSpPr>
        <xdr:cNvPr id="262" name="テキスト ボックス 26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xdr:rowOff>
    </xdr:from>
    <xdr:to>
      <xdr:col>74</xdr:col>
      <xdr:colOff>31750</xdr:colOff>
      <xdr:row>57</xdr:row>
      <xdr:rowOff>114935</xdr:rowOff>
    </xdr:to>
    <xdr:sp macro="" textlink="">
      <xdr:nvSpPr>
        <xdr:cNvPr id="263" name="楕円 262"/>
        <xdr:cNvSpPr/>
      </xdr:nvSpPr>
      <xdr:spPr>
        <a:xfrm>
          <a:off x="147320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125112</xdr:rowOff>
    </xdr:from>
    <xdr:ext cx="762000" cy="259045"/>
    <xdr:sp macro="" textlink="">
      <xdr:nvSpPr>
        <xdr:cNvPr id="264" name="テキスト ボックス 263"/>
        <xdr:cNvSpPr txBox="1"/>
      </xdr:nvSpPr>
      <xdr:spPr>
        <a:xfrm>
          <a:off x="14401800" y="955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41910</xdr:rowOff>
    </xdr:from>
    <xdr:to>
      <xdr:col>69</xdr:col>
      <xdr:colOff>142875</xdr:colOff>
      <xdr:row>58</xdr:row>
      <xdr:rowOff>143510</xdr:rowOff>
    </xdr:to>
    <xdr:sp macro="" textlink="">
      <xdr:nvSpPr>
        <xdr:cNvPr id="265" name="楕円 264"/>
        <xdr:cNvSpPr/>
      </xdr:nvSpPr>
      <xdr:spPr>
        <a:xfrm>
          <a:off x="13843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128287</xdr:rowOff>
    </xdr:from>
    <xdr:ext cx="762000" cy="259045"/>
    <xdr:sp macro="" textlink="">
      <xdr:nvSpPr>
        <xdr:cNvPr id="266" name="テキスト ボックス 265"/>
        <xdr:cNvSpPr txBox="1"/>
      </xdr:nvSpPr>
      <xdr:spPr>
        <a:xfrm>
          <a:off x="13512800" y="100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41910</xdr:rowOff>
    </xdr:from>
    <xdr:to>
      <xdr:col>65</xdr:col>
      <xdr:colOff>53975</xdr:colOff>
      <xdr:row>58</xdr:row>
      <xdr:rowOff>143510</xdr:rowOff>
    </xdr:to>
    <xdr:sp macro="" textlink="">
      <xdr:nvSpPr>
        <xdr:cNvPr id="267" name="楕円 266"/>
        <xdr:cNvSpPr/>
      </xdr:nvSpPr>
      <xdr:spPr>
        <a:xfrm>
          <a:off x="12954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128287</xdr:rowOff>
    </xdr:from>
    <xdr:ext cx="762000" cy="259045"/>
    <xdr:sp macro="" textlink="">
      <xdr:nvSpPr>
        <xdr:cNvPr id="268" name="テキスト ボックス 267"/>
        <xdr:cNvSpPr txBox="1"/>
      </xdr:nvSpPr>
      <xdr:spPr>
        <a:xfrm>
          <a:off x="12623800" y="100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令和４年度と令和３年度の金額を比較すると８百万円の増</a:t>
          </a:r>
        </a:p>
        <a:p>
          <a:r>
            <a:rPr kumimoji="1" lang="ja-JP" altLang="en-US" sz="1300">
              <a:latin typeface="ＭＳ Ｐゴシック" panose="020B0600070205080204" pitchFamily="50" charset="-128"/>
              <a:ea typeface="ＭＳ Ｐゴシック" panose="020B0600070205080204" pitchFamily="50" charset="-128"/>
            </a:rPr>
            <a:t>であることから、比率の上昇は経常一般財源の減少が主要</a:t>
          </a:r>
        </a:p>
        <a:p>
          <a:r>
            <a:rPr kumimoji="1" lang="ja-JP" altLang="en-US" sz="1300">
              <a:latin typeface="ＭＳ Ｐゴシック" panose="020B0600070205080204" pitchFamily="50" charset="-128"/>
              <a:ea typeface="ＭＳ Ｐゴシック" panose="020B0600070205080204" pitchFamily="50" charset="-128"/>
            </a:rPr>
            <a:t>因であると考える。</a:t>
          </a:r>
        </a:p>
        <a:p>
          <a:r>
            <a:rPr kumimoji="1" lang="ja-JP" altLang="en-US" sz="1300">
              <a:latin typeface="ＭＳ Ｐゴシック" panose="020B0600070205080204" pitchFamily="50" charset="-128"/>
              <a:ea typeface="ＭＳ Ｐゴシック" panose="020B0600070205080204" pitchFamily="50" charset="-128"/>
            </a:rPr>
            <a:t>　類似団体の平均値を下回っているものの、中期的には金</a:t>
          </a:r>
        </a:p>
        <a:p>
          <a:r>
            <a:rPr kumimoji="1" lang="ja-JP" altLang="en-US" sz="1300">
              <a:latin typeface="ＭＳ Ｐゴシック" panose="020B0600070205080204" pitchFamily="50" charset="-128"/>
              <a:ea typeface="ＭＳ Ｐゴシック" panose="020B0600070205080204" pitchFamily="50" charset="-128"/>
            </a:rPr>
            <a:t>額・比率とも増加傾向にあることから、費用対効果を検証し</a:t>
          </a:r>
        </a:p>
        <a:p>
          <a:r>
            <a:rPr kumimoji="1" lang="ja-JP" altLang="en-US" sz="1300">
              <a:latin typeface="ＭＳ Ｐゴシック" panose="020B0600070205080204" pitchFamily="50" charset="-128"/>
              <a:ea typeface="ＭＳ Ｐゴシック" panose="020B0600070205080204" pitchFamily="50" charset="-128"/>
            </a:rPr>
            <a:t>補助金の重点化などの見直しを徹底的に行う。</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104140</xdr:rowOff>
    </xdr:to>
    <xdr:cxnSp macro="">
      <xdr:nvCxnSpPr>
        <xdr:cNvPr id="298" name="直線コネクタ 297"/>
        <xdr:cNvCxnSpPr/>
      </xdr:nvCxnSpPr>
      <xdr:spPr>
        <a:xfrm>
          <a:off x="15671800" y="62397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94996</xdr:rowOff>
    </xdr:to>
    <xdr:cxnSp macro="">
      <xdr:nvCxnSpPr>
        <xdr:cNvPr id="301" name="直線コネクタ 300"/>
        <xdr:cNvCxnSpPr/>
      </xdr:nvCxnSpPr>
      <xdr:spPr>
        <a:xfrm flipV="1">
          <a:off x="14782800" y="6239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94996</xdr:rowOff>
    </xdr:to>
    <xdr:cxnSp macro="">
      <xdr:nvCxnSpPr>
        <xdr:cNvPr id="304" name="直線コネクタ 303"/>
        <xdr:cNvCxnSpPr/>
      </xdr:nvCxnSpPr>
      <xdr:spPr>
        <a:xfrm>
          <a:off x="13893800" y="62077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44704</xdr:rowOff>
    </xdr:to>
    <xdr:cxnSp macro="">
      <xdr:nvCxnSpPr>
        <xdr:cNvPr id="307" name="直線コネクタ 306"/>
        <xdr:cNvCxnSpPr/>
      </xdr:nvCxnSpPr>
      <xdr:spPr>
        <a:xfrm flipV="1">
          <a:off x="13004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17" name="楕円 316"/>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18"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19" name="楕円 318"/>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0" name="テキスト ボックス 319"/>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1" name="楕円 320"/>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2" name="テキスト ボックス 321"/>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23" name="楕円 322"/>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24" name="テキスト ボックス 323"/>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25" name="楕円 324"/>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26" name="テキスト ボックス 325"/>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地方債残高は、発行額の抑制を行ってきたことから、令和２年</a:t>
          </a:r>
        </a:p>
        <a:p>
          <a:r>
            <a:rPr kumimoji="1" lang="ja-JP" altLang="en-US" sz="1300">
              <a:latin typeface="ＭＳ Ｐゴシック" panose="020B0600070205080204" pitchFamily="50" charset="-128"/>
              <a:ea typeface="ＭＳ Ｐゴシック" panose="020B0600070205080204" pitchFamily="50" charset="-128"/>
            </a:rPr>
            <a:t>度以降、類似団体平均値を下回っている。令和４年度の公債費</a:t>
          </a:r>
        </a:p>
        <a:p>
          <a:r>
            <a:rPr kumimoji="1" lang="ja-JP" altLang="en-US" sz="1300">
              <a:latin typeface="ＭＳ Ｐゴシック" panose="020B0600070205080204" pitchFamily="50" charset="-128"/>
              <a:ea typeface="ＭＳ Ｐゴシック" panose="020B0600070205080204" pitchFamily="50" charset="-128"/>
            </a:rPr>
            <a:t>の金額は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百万円減少したが、経常一般財源の減少によって</a:t>
          </a:r>
        </a:p>
        <a:p>
          <a:r>
            <a:rPr kumimoji="1" lang="ja-JP" altLang="en-US" sz="1300">
              <a:latin typeface="ＭＳ Ｐゴシック" panose="020B0600070205080204" pitchFamily="50" charset="-128"/>
              <a:ea typeface="ＭＳ Ｐゴシック" panose="020B0600070205080204" pitchFamily="50" charset="-128"/>
            </a:rPr>
            <a:t>微増となったものである。令和２・３年度は起債額が増加してお</a:t>
          </a:r>
        </a:p>
        <a:p>
          <a:r>
            <a:rPr kumimoji="1" lang="ja-JP" altLang="en-US" sz="1300">
              <a:latin typeface="ＭＳ Ｐゴシック" panose="020B0600070205080204" pitchFamily="50" charset="-128"/>
              <a:ea typeface="ＭＳ Ｐゴシック" panose="020B0600070205080204" pitchFamily="50" charset="-128"/>
            </a:rPr>
            <a:t>り公債費の増が見込まれるため、将来負担比率や住民一人当</a:t>
          </a:r>
        </a:p>
        <a:p>
          <a:r>
            <a:rPr kumimoji="1" lang="ja-JP" altLang="en-US" sz="1300">
              <a:latin typeface="ＭＳ Ｐゴシック" panose="020B0600070205080204" pitchFamily="50" charset="-128"/>
              <a:ea typeface="ＭＳ Ｐゴシック" panose="020B0600070205080204" pitchFamily="50" charset="-128"/>
            </a:rPr>
            <a:t>たりの公債費及び実質公債費、その他の経常経費との均衡等</a:t>
          </a:r>
        </a:p>
        <a:p>
          <a:r>
            <a:rPr kumimoji="1" lang="ja-JP" altLang="en-US" sz="1300">
              <a:latin typeface="ＭＳ Ｐゴシック" panose="020B0600070205080204" pitchFamily="50" charset="-128"/>
              <a:ea typeface="ＭＳ Ｐゴシック" panose="020B0600070205080204" pitchFamily="50" charset="-128"/>
            </a:rPr>
            <a:t>を多角的かつ綿密に検証し、計画的な地方債の発行に努める。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31750</xdr:rowOff>
    </xdr:from>
    <xdr:to>
      <xdr:col>24</xdr:col>
      <xdr:colOff>25400</xdr:colOff>
      <xdr:row>76</xdr:row>
      <xdr:rowOff>43180</xdr:rowOff>
    </xdr:to>
    <xdr:cxnSp macro="">
      <xdr:nvCxnSpPr>
        <xdr:cNvPr id="358" name="直線コネクタ 357"/>
        <xdr:cNvCxnSpPr/>
      </xdr:nvCxnSpPr>
      <xdr:spPr>
        <a:xfrm>
          <a:off x="3987800" y="130619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31750</xdr:rowOff>
    </xdr:from>
    <xdr:to>
      <xdr:col>19</xdr:col>
      <xdr:colOff>187325</xdr:colOff>
      <xdr:row>76</xdr:row>
      <xdr:rowOff>107950</xdr:rowOff>
    </xdr:to>
    <xdr:cxnSp macro="">
      <xdr:nvCxnSpPr>
        <xdr:cNvPr id="361" name="直線コネクタ 360"/>
        <xdr:cNvCxnSpPr/>
      </xdr:nvCxnSpPr>
      <xdr:spPr>
        <a:xfrm flipV="1">
          <a:off x="3098800" y="1306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107950</xdr:rowOff>
    </xdr:from>
    <xdr:to>
      <xdr:col>15</xdr:col>
      <xdr:colOff>98425</xdr:colOff>
      <xdr:row>77</xdr:row>
      <xdr:rowOff>1270</xdr:rowOff>
    </xdr:to>
    <xdr:cxnSp macro="">
      <xdr:nvCxnSpPr>
        <xdr:cNvPr id="364" name="直線コネクタ 363"/>
        <xdr:cNvCxnSpPr/>
      </xdr:nvCxnSpPr>
      <xdr:spPr>
        <a:xfrm flipV="1">
          <a:off x="2209800" y="131381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92711</xdr:rowOff>
    </xdr:to>
    <xdr:cxnSp macro="">
      <xdr:nvCxnSpPr>
        <xdr:cNvPr id="367" name="直線コネクタ 366"/>
        <xdr:cNvCxnSpPr/>
      </xdr:nvCxnSpPr>
      <xdr:spPr>
        <a:xfrm flipV="1">
          <a:off x="1320800" y="132029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77" name="楕円 376"/>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78" name="公債費該当値テキスト"/>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152400</xdr:rowOff>
    </xdr:from>
    <xdr:to>
      <xdr:col>20</xdr:col>
      <xdr:colOff>38100</xdr:colOff>
      <xdr:row>76</xdr:row>
      <xdr:rowOff>82550</xdr:rowOff>
    </xdr:to>
    <xdr:sp macro="" textlink="">
      <xdr:nvSpPr>
        <xdr:cNvPr id="379" name="楕円 378"/>
        <xdr:cNvSpPr/>
      </xdr:nvSpPr>
      <xdr:spPr>
        <a:xfrm>
          <a:off x="3937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92727</xdr:rowOff>
    </xdr:from>
    <xdr:ext cx="736600" cy="259045"/>
    <xdr:sp macro="" textlink="">
      <xdr:nvSpPr>
        <xdr:cNvPr id="380" name="テキスト ボックス 379"/>
        <xdr:cNvSpPr txBox="1"/>
      </xdr:nvSpPr>
      <xdr:spPr>
        <a:xfrm>
          <a:off x="3606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81" name="楕円 380"/>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82" name="テキスト ボックス 381"/>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3" name="楕円 382"/>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84" name="テキスト ボックス 383"/>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5" name="楕円 384"/>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86" name="テキスト ボックス 38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公債費を除く経常一般財源は、令和３年度と比較して人件</a:t>
          </a:r>
        </a:p>
        <a:p>
          <a:r>
            <a:rPr kumimoji="1" lang="ja-JP" altLang="en-US" sz="1300">
              <a:latin typeface="ＭＳ Ｐゴシック" panose="020B0600070205080204" pitchFamily="50" charset="-128"/>
              <a:ea typeface="ＭＳ Ｐゴシック" panose="020B0600070205080204" pitchFamily="50" charset="-128"/>
            </a:rPr>
            <a:t>費や物件費の増などによって全体で</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百万円増加している。</a:t>
          </a:r>
        </a:p>
        <a:p>
          <a:r>
            <a:rPr kumimoji="1" lang="ja-JP" altLang="en-US" sz="1300">
              <a:latin typeface="ＭＳ Ｐゴシック" panose="020B0600070205080204" pitchFamily="50" charset="-128"/>
              <a:ea typeface="ＭＳ Ｐゴシック" panose="020B0600070205080204" pitchFamily="50" charset="-128"/>
            </a:rPr>
            <a:t>また、経常一般財源の減少もあり、比率が急激に悪化したも</a:t>
          </a:r>
        </a:p>
        <a:p>
          <a:r>
            <a:rPr kumimoji="1" lang="ja-JP" altLang="en-US" sz="1300">
              <a:latin typeface="ＭＳ Ｐゴシック" panose="020B0600070205080204" pitchFamily="50" charset="-128"/>
              <a:ea typeface="ＭＳ Ｐゴシック" panose="020B0600070205080204" pitchFamily="50" charset="-128"/>
            </a:rPr>
            <a:t>のと考えている。</a:t>
          </a:r>
        </a:p>
        <a:p>
          <a:r>
            <a:rPr kumimoji="1" lang="ja-JP" altLang="en-US" sz="1300">
              <a:latin typeface="ＭＳ Ｐゴシック" panose="020B0600070205080204" pitchFamily="50" charset="-128"/>
              <a:ea typeface="ＭＳ Ｐゴシック" panose="020B0600070205080204" pitchFamily="50" charset="-128"/>
            </a:rPr>
            <a:t>　今後も事務事業の費用対効果の検証、施設や職員の適正</a:t>
          </a:r>
        </a:p>
        <a:p>
          <a:r>
            <a:rPr kumimoji="1" lang="ja-JP" altLang="en-US" sz="1300">
              <a:latin typeface="ＭＳ Ｐゴシック" panose="020B0600070205080204" pitchFamily="50" charset="-128"/>
              <a:ea typeface="ＭＳ Ｐゴシック" panose="020B0600070205080204" pitchFamily="50" charset="-128"/>
            </a:rPr>
            <a:t>管理、将来負担比率・負債と資産との比率の分析などを計画</a:t>
          </a:r>
        </a:p>
        <a:p>
          <a:r>
            <a:rPr kumimoji="1" lang="ja-JP" altLang="en-US" sz="1300">
              <a:latin typeface="ＭＳ Ｐゴシック" panose="020B0600070205080204" pitchFamily="50" charset="-128"/>
              <a:ea typeface="ＭＳ Ｐゴシック" panose="020B0600070205080204" pitchFamily="50" charset="-128"/>
            </a:rPr>
            <a:t>的に行い、安定した財政運営に努めていく。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165100</xdr:rowOff>
    </xdr:from>
    <xdr:to>
      <xdr:col>82</xdr:col>
      <xdr:colOff>107950</xdr:colOff>
      <xdr:row>81</xdr:row>
      <xdr:rowOff>104139</xdr:rowOff>
    </xdr:to>
    <xdr:cxnSp macro="">
      <xdr:nvCxnSpPr>
        <xdr:cNvPr id="419" name="直線コネクタ 418"/>
        <xdr:cNvCxnSpPr/>
      </xdr:nvCxnSpPr>
      <xdr:spPr>
        <a:xfrm>
          <a:off x="15671800" y="13709650"/>
          <a:ext cx="8382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165100</xdr:rowOff>
    </xdr:from>
    <xdr:to>
      <xdr:col>78</xdr:col>
      <xdr:colOff>69850</xdr:colOff>
      <xdr:row>80</xdr:row>
      <xdr:rowOff>66039</xdr:rowOff>
    </xdr:to>
    <xdr:cxnSp macro="">
      <xdr:nvCxnSpPr>
        <xdr:cNvPr id="422" name="直線コネクタ 421"/>
        <xdr:cNvCxnSpPr/>
      </xdr:nvCxnSpPr>
      <xdr:spPr>
        <a:xfrm flipV="1">
          <a:off x="14782800" y="137096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66039</xdr:rowOff>
    </xdr:from>
    <xdr:to>
      <xdr:col>73</xdr:col>
      <xdr:colOff>180975</xdr:colOff>
      <xdr:row>81</xdr:row>
      <xdr:rowOff>138430</xdr:rowOff>
    </xdr:to>
    <xdr:cxnSp macro="">
      <xdr:nvCxnSpPr>
        <xdr:cNvPr id="425" name="直線コネクタ 424"/>
        <xdr:cNvCxnSpPr/>
      </xdr:nvCxnSpPr>
      <xdr:spPr>
        <a:xfrm flipV="1">
          <a:off x="13893800" y="13782039"/>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138430</xdr:rowOff>
    </xdr:from>
    <xdr:to>
      <xdr:col>69</xdr:col>
      <xdr:colOff>92075</xdr:colOff>
      <xdr:row>81</xdr:row>
      <xdr:rowOff>153670</xdr:rowOff>
    </xdr:to>
    <xdr:cxnSp macro="">
      <xdr:nvCxnSpPr>
        <xdr:cNvPr id="428" name="直線コネクタ 427"/>
        <xdr:cNvCxnSpPr/>
      </xdr:nvCxnSpPr>
      <xdr:spPr>
        <a:xfrm flipV="1">
          <a:off x="13004800" y="14025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53339</xdr:rowOff>
    </xdr:from>
    <xdr:to>
      <xdr:col>82</xdr:col>
      <xdr:colOff>158750</xdr:colOff>
      <xdr:row>81</xdr:row>
      <xdr:rowOff>154939</xdr:rowOff>
    </xdr:to>
    <xdr:sp macro="" textlink="">
      <xdr:nvSpPr>
        <xdr:cNvPr id="438" name="楕円 437"/>
        <xdr:cNvSpPr/>
      </xdr:nvSpPr>
      <xdr:spPr>
        <a:xfrm>
          <a:off x="16459200" y="139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133366</xdr:rowOff>
    </xdr:from>
    <xdr:ext cx="762000" cy="259045"/>
    <xdr:sp macro="" textlink="">
      <xdr:nvSpPr>
        <xdr:cNvPr id="439" name="公債費以外該当値テキスト"/>
        <xdr:cNvSpPr txBox="1"/>
      </xdr:nvSpPr>
      <xdr:spPr>
        <a:xfrm>
          <a:off x="16598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114300</xdr:rowOff>
    </xdr:from>
    <xdr:to>
      <xdr:col>78</xdr:col>
      <xdr:colOff>120650</xdr:colOff>
      <xdr:row>80</xdr:row>
      <xdr:rowOff>44450</xdr:rowOff>
    </xdr:to>
    <xdr:sp macro="" textlink="">
      <xdr:nvSpPr>
        <xdr:cNvPr id="440" name="楕円 439"/>
        <xdr:cNvSpPr/>
      </xdr:nvSpPr>
      <xdr:spPr>
        <a:xfrm>
          <a:off x="15621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29227</xdr:rowOff>
    </xdr:from>
    <xdr:ext cx="736600" cy="259045"/>
    <xdr:sp macro="" textlink="">
      <xdr:nvSpPr>
        <xdr:cNvPr id="441" name="テキスト ボックス 440"/>
        <xdr:cNvSpPr txBox="1"/>
      </xdr:nvSpPr>
      <xdr:spPr>
        <a:xfrm>
          <a:off x="15290800" y="1374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15239</xdr:rowOff>
    </xdr:from>
    <xdr:to>
      <xdr:col>74</xdr:col>
      <xdr:colOff>31750</xdr:colOff>
      <xdr:row>80</xdr:row>
      <xdr:rowOff>116839</xdr:rowOff>
    </xdr:to>
    <xdr:sp macro="" textlink="">
      <xdr:nvSpPr>
        <xdr:cNvPr id="442" name="楕円 441"/>
        <xdr:cNvSpPr/>
      </xdr:nvSpPr>
      <xdr:spPr>
        <a:xfrm>
          <a:off x="14732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101616</xdr:rowOff>
    </xdr:from>
    <xdr:ext cx="762000" cy="259045"/>
    <xdr:sp macro="" textlink="">
      <xdr:nvSpPr>
        <xdr:cNvPr id="443" name="テキスト ボックス 442"/>
        <xdr:cNvSpPr txBox="1"/>
      </xdr:nvSpPr>
      <xdr:spPr>
        <a:xfrm>
          <a:off x="14401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87630</xdr:rowOff>
    </xdr:from>
    <xdr:to>
      <xdr:col>69</xdr:col>
      <xdr:colOff>142875</xdr:colOff>
      <xdr:row>82</xdr:row>
      <xdr:rowOff>17780</xdr:rowOff>
    </xdr:to>
    <xdr:sp macro="" textlink="">
      <xdr:nvSpPr>
        <xdr:cNvPr id="444" name="楕円 443"/>
        <xdr:cNvSpPr/>
      </xdr:nvSpPr>
      <xdr:spPr>
        <a:xfrm>
          <a:off x="13843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2557</xdr:rowOff>
    </xdr:from>
    <xdr:ext cx="762000" cy="259045"/>
    <xdr:sp macro="" textlink="">
      <xdr:nvSpPr>
        <xdr:cNvPr id="445" name="テキスト ボックス 444"/>
        <xdr:cNvSpPr txBox="1"/>
      </xdr:nvSpPr>
      <xdr:spPr>
        <a:xfrm>
          <a:off x="13512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102870</xdr:rowOff>
    </xdr:from>
    <xdr:to>
      <xdr:col>65</xdr:col>
      <xdr:colOff>53975</xdr:colOff>
      <xdr:row>82</xdr:row>
      <xdr:rowOff>33020</xdr:rowOff>
    </xdr:to>
    <xdr:sp macro="" textlink="">
      <xdr:nvSpPr>
        <xdr:cNvPr id="446" name="楕円 445"/>
        <xdr:cNvSpPr/>
      </xdr:nvSpPr>
      <xdr:spPr>
        <a:xfrm>
          <a:off x="12954000" y="13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17797</xdr:rowOff>
    </xdr:from>
    <xdr:ext cx="762000" cy="259045"/>
    <xdr:sp macro="" textlink="">
      <xdr:nvSpPr>
        <xdr:cNvPr id="447" name="テキスト ボックス 446"/>
        <xdr:cNvSpPr txBox="1"/>
      </xdr:nvSpPr>
      <xdr:spPr>
        <a:xfrm>
          <a:off x="12623800" y="1407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136654</xdr:rowOff>
    </xdr:from>
    <xdr:to>
      <xdr:col>29</xdr:col>
      <xdr:colOff>127000</xdr:colOff>
      <xdr:row>18</xdr:row>
      <xdr:rowOff>138019</xdr:rowOff>
    </xdr:to>
    <xdr:cxnSp macro="">
      <xdr:nvCxnSpPr>
        <xdr:cNvPr id="48" name="直線コネクタ 47"/>
        <xdr:cNvCxnSpPr/>
      </xdr:nvCxnSpPr>
      <xdr:spPr bwMode="auto">
        <a:xfrm>
          <a:off x="5003800" y="3270379"/>
          <a:ext cx="647700" cy="1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122797</xdr:rowOff>
    </xdr:from>
    <xdr:ext cx="762000" cy="259045"/>
    <xdr:sp macro="" textlink="">
      <xdr:nvSpPr>
        <xdr:cNvPr id="49" name="人口1人当たり決算額の推移平均値テキスト130"/>
        <xdr:cNvSpPr txBox="1"/>
      </xdr:nvSpPr>
      <xdr:spPr>
        <a:xfrm>
          <a:off x="5740400" y="325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136654</xdr:rowOff>
    </xdr:from>
    <xdr:to>
      <xdr:col>26</xdr:col>
      <xdr:colOff>50800</xdr:colOff>
      <xdr:row>18</xdr:row>
      <xdr:rowOff>154572</xdr:rowOff>
    </xdr:to>
    <xdr:cxnSp macro="">
      <xdr:nvCxnSpPr>
        <xdr:cNvPr id="51" name="直線コネクタ 50"/>
        <xdr:cNvCxnSpPr/>
      </xdr:nvCxnSpPr>
      <xdr:spPr bwMode="auto">
        <a:xfrm flipV="1">
          <a:off x="4305300" y="3270379"/>
          <a:ext cx="698500" cy="17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154572</xdr:rowOff>
    </xdr:from>
    <xdr:to>
      <xdr:col>22</xdr:col>
      <xdr:colOff>114300</xdr:colOff>
      <xdr:row>18</xdr:row>
      <xdr:rowOff>164704</xdr:rowOff>
    </xdr:to>
    <xdr:cxnSp macro="">
      <xdr:nvCxnSpPr>
        <xdr:cNvPr id="54" name="直線コネクタ 53"/>
        <xdr:cNvCxnSpPr/>
      </xdr:nvCxnSpPr>
      <xdr:spPr bwMode="auto">
        <a:xfrm flipV="1">
          <a:off x="3606800" y="3288297"/>
          <a:ext cx="698500" cy="10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146884</xdr:rowOff>
    </xdr:from>
    <xdr:to>
      <xdr:col>18</xdr:col>
      <xdr:colOff>177800</xdr:colOff>
      <xdr:row>18</xdr:row>
      <xdr:rowOff>164704</xdr:rowOff>
    </xdr:to>
    <xdr:cxnSp macro="">
      <xdr:nvCxnSpPr>
        <xdr:cNvPr id="57" name="直線コネクタ 56"/>
        <xdr:cNvCxnSpPr/>
      </xdr:nvCxnSpPr>
      <xdr:spPr bwMode="auto">
        <a:xfrm>
          <a:off x="2908300" y="3280609"/>
          <a:ext cx="698500" cy="17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87219</xdr:rowOff>
    </xdr:from>
    <xdr:to>
      <xdr:col>29</xdr:col>
      <xdr:colOff>177800</xdr:colOff>
      <xdr:row>19</xdr:row>
      <xdr:rowOff>17369</xdr:rowOff>
    </xdr:to>
    <xdr:sp macro="" textlink="">
      <xdr:nvSpPr>
        <xdr:cNvPr id="67" name="楕円 66"/>
        <xdr:cNvSpPr/>
      </xdr:nvSpPr>
      <xdr:spPr bwMode="auto">
        <a:xfrm>
          <a:off x="5600700" y="3220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103746</xdr:rowOff>
    </xdr:from>
    <xdr:ext cx="762000" cy="259045"/>
    <xdr:sp macro="" textlink="">
      <xdr:nvSpPr>
        <xdr:cNvPr id="68" name="人口1人当たり決算額の推移該当値テキスト130"/>
        <xdr:cNvSpPr txBox="1"/>
      </xdr:nvSpPr>
      <xdr:spPr>
        <a:xfrm>
          <a:off x="5740400" y="30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85854</xdr:rowOff>
    </xdr:from>
    <xdr:to>
      <xdr:col>26</xdr:col>
      <xdr:colOff>101600</xdr:colOff>
      <xdr:row>19</xdr:row>
      <xdr:rowOff>16004</xdr:rowOff>
    </xdr:to>
    <xdr:sp macro="" textlink="">
      <xdr:nvSpPr>
        <xdr:cNvPr id="69" name="楕円 68"/>
        <xdr:cNvSpPr/>
      </xdr:nvSpPr>
      <xdr:spPr bwMode="auto">
        <a:xfrm>
          <a:off x="4953000" y="3219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26181</xdr:rowOff>
    </xdr:from>
    <xdr:ext cx="736600" cy="259045"/>
    <xdr:sp macro="" textlink="">
      <xdr:nvSpPr>
        <xdr:cNvPr id="70" name="テキスト ボックス 69"/>
        <xdr:cNvSpPr txBox="1"/>
      </xdr:nvSpPr>
      <xdr:spPr>
        <a:xfrm>
          <a:off x="4622800" y="2988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103772</xdr:rowOff>
    </xdr:from>
    <xdr:to>
      <xdr:col>22</xdr:col>
      <xdr:colOff>165100</xdr:colOff>
      <xdr:row>19</xdr:row>
      <xdr:rowOff>33922</xdr:rowOff>
    </xdr:to>
    <xdr:sp macro="" textlink="">
      <xdr:nvSpPr>
        <xdr:cNvPr id="71" name="楕円 70"/>
        <xdr:cNvSpPr/>
      </xdr:nvSpPr>
      <xdr:spPr bwMode="auto">
        <a:xfrm>
          <a:off x="4254500" y="3237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44099</xdr:rowOff>
    </xdr:from>
    <xdr:ext cx="762000" cy="259045"/>
    <xdr:sp macro="" textlink="">
      <xdr:nvSpPr>
        <xdr:cNvPr id="72" name="テキスト ボックス 71"/>
        <xdr:cNvSpPr txBox="1"/>
      </xdr:nvSpPr>
      <xdr:spPr>
        <a:xfrm>
          <a:off x="3924300" y="300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113904</xdr:rowOff>
    </xdr:from>
    <xdr:to>
      <xdr:col>19</xdr:col>
      <xdr:colOff>38100</xdr:colOff>
      <xdr:row>19</xdr:row>
      <xdr:rowOff>44054</xdr:rowOff>
    </xdr:to>
    <xdr:sp macro="" textlink="">
      <xdr:nvSpPr>
        <xdr:cNvPr id="73" name="楕円 72"/>
        <xdr:cNvSpPr/>
      </xdr:nvSpPr>
      <xdr:spPr bwMode="auto">
        <a:xfrm>
          <a:off x="3556000" y="3247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54231</xdr:rowOff>
    </xdr:from>
    <xdr:ext cx="762000" cy="259045"/>
    <xdr:sp macro="" textlink="">
      <xdr:nvSpPr>
        <xdr:cNvPr id="74" name="テキスト ボックス 73"/>
        <xdr:cNvSpPr txBox="1"/>
      </xdr:nvSpPr>
      <xdr:spPr>
        <a:xfrm>
          <a:off x="3225800" y="301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96084</xdr:rowOff>
    </xdr:from>
    <xdr:to>
      <xdr:col>15</xdr:col>
      <xdr:colOff>101600</xdr:colOff>
      <xdr:row>19</xdr:row>
      <xdr:rowOff>26234</xdr:rowOff>
    </xdr:to>
    <xdr:sp macro="" textlink="">
      <xdr:nvSpPr>
        <xdr:cNvPr id="75" name="楕円 74"/>
        <xdr:cNvSpPr/>
      </xdr:nvSpPr>
      <xdr:spPr bwMode="auto">
        <a:xfrm>
          <a:off x="2857500" y="322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36411</xdr:rowOff>
    </xdr:from>
    <xdr:ext cx="762000" cy="259045"/>
    <xdr:sp macro="" textlink="">
      <xdr:nvSpPr>
        <xdr:cNvPr id="76" name="テキスト ボックス 75"/>
        <xdr:cNvSpPr txBox="1"/>
      </xdr:nvSpPr>
      <xdr:spPr>
        <a:xfrm>
          <a:off x="2527300" y="299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126918</xdr:rowOff>
    </xdr:from>
    <xdr:to>
      <xdr:col>29</xdr:col>
      <xdr:colOff>127000</xdr:colOff>
      <xdr:row>37</xdr:row>
      <xdr:rowOff>139623</xdr:rowOff>
    </xdr:to>
    <xdr:cxnSp macro="">
      <xdr:nvCxnSpPr>
        <xdr:cNvPr id="108" name="直線コネクタ 107"/>
        <xdr:cNvCxnSpPr/>
      </xdr:nvCxnSpPr>
      <xdr:spPr bwMode="auto">
        <a:xfrm flipV="1">
          <a:off x="5003800" y="7251618"/>
          <a:ext cx="647700" cy="1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132404</xdr:rowOff>
    </xdr:from>
    <xdr:to>
      <xdr:col>26</xdr:col>
      <xdr:colOff>50800</xdr:colOff>
      <xdr:row>37</xdr:row>
      <xdr:rowOff>139623</xdr:rowOff>
    </xdr:to>
    <xdr:cxnSp macro="">
      <xdr:nvCxnSpPr>
        <xdr:cNvPr id="111" name="直線コネクタ 110"/>
        <xdr:cNvCxnSpPr/>
      </xdr:nvCxnSpPr>
      <xdr:spPr bwMode="auto">
        <a:xfrm>
          <a:off x="4305300" y="7257104"/>
          <a:ext cx="698500" cy="7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127274</xdr:rowOff>
    </xdr:from>
    <xdr:to>
      <xdr:col>22</xdr:col>
      <xdr:colOff>114300</xdr:colOff>
      <xdr:row>37</xdr:row>
      <xdr:rowOff>132404</xdr:rowOff>
    </xdr:to>
    <xdr:cxnSp macro="">
      <xdr:nvCxnSpPr>
        <xdr:cNvPr id="114" name="直線コネクタ 113"/>
        <xdr:cNvCxnSpPr/>
      </xdr:nvCxnSpPr>
      <xdr:spPr bwMode="auto">
        <a:xfrm>
          <a:off x="3606800" y="7251974"/>
          <a:ext cx="698500" cy="5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92042</xdr:rowOff>
    </xdr:from>
    <xdr:to>
      <xdr:col>18</xdr:col>
      <xdr:colOff>177800</xdr:colOff>
      <xdr:row>37</xdr:row>
      <xdr:rowOff>127274</xdr:rowOff>
    </xdr:to>
    <xdr:cxnSp macro="">
      <xdr:nvCxnSpPr>
        <xdr:cNvPr id="117" name="直線コネクタ 116"/>
        <xdr:cNvCxnSpPr/>
      </xdr:nvCxnSpPr>
      <xdr:spPr bwMode="auto">
        <a:xfrm>
          <a:off x="2908300" y="7216742"/>
          <a:ext cx="698500" cy="35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76118</xdr:rowOff>
    </xdr:from>
    <xdr:to>
      <xdr:col>29</xdr:col>
      <xdr:colOff>177800</xdr:colOff>
      <xdr:row>37</xdr:row>
      <xdr:rowOff>177718</xdr:rowOff>
    </xdr:to>
    <xdr:sp macro="" textlink="">
      <xdr:nvSpPr>
        <xdr:cNvPr id="127" name="楕円 126"/>
        <xdr:cNvSpPr/>
      </xdr:nvSpPr>
      <xdr:spPr bwMode="auto">
        <a:xfrm>
          <a:off x="5600700" y="7200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48195</xdr:rowOff>
    </xdr:from>
    <xdr:ext cx="762000" cy="259045"/>
    <xdr:sp macro="" textlink="">
      <xdr:nvSpPr>
        <xdr:cNvPr id="128" name="人口1人当たり決算額の推移該当値テキスト445"/>
        <xdr:cNvSpPr txBox="1"/>
      </xdr:nvSpPr>
      <xdr:spPr>
        <a:xfrm>
          <a:off x="5740400" y="717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88823</xdr:rowOff>
    </xdr:from>
    <xdr:to>
      <xdr:col>26</xdr:col>
      <xdr:colOff>101600</xdr:colOff>
      <xdr:row>37</xdr:row>
      <xdr:rowOff>190423</xdr:rowOff>
    </xdr:to>
    <xdr:sp macro="" textlink="">
      <xdr:nvSpPr>
        <xdr:cNvPr id="129" name="楕円 128"/>
        <xdr:cNvSpPr/>
      </xdr:nvSpPr>
      <xdr:spPr bwMode="auto">
        <a:xfrm>
          <a:off x="4953000" y="7213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175200</xdr:rowOff>
    </xdr:from>
    <xdr:ext cx="736600" cy="259045"/>
    <xdr:sp macro="" textlink="">
      <xdr:nvSpPr>
        <xdr:cNvPr id="130" name="テキスト ボックス 129"/>
        <xdr:cNvSpPr txBox="1"/>
      </xdr:nvSpPr>
      <xdr:spPr>
        <a:xfrm>
          <a:off x="4622800" y="7299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81604</xdr:rowOff>
    </xdr:from>
    <xdr:to>
      <xdr:col>22</xdr:col>
      <xdr:colOff>165100</xdr:colOff>
      <xdr:row>37</xdr:row>
      <xdr:rowOff>183204</xdr:rowOff>
    </xdr:to>
    <xdr:sp macro="" textlink="">
      <xdr:nvSpPr>
        <xdr:cNvPr id="131" name="楕円 130"/>
        <xdr:cNvSpPr/>
      </xdr:nvSpPr>
      <xdr:spPr bwMode="auto">
        <a:xfrm>
          <a:off x="4254500" y="7206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21931</xdr:rowOff>
    </xdr:from>
    <xdr:ext cx="762000" cy="259045"/>
    <xdr:sp macro="" textlink="">
      <xdr:nvSpPr>
        <xdr:cNvPr id="132" name="テキスト ボックス 131"/>
        <xdr:cNvSpPr txBox="1"/>
      </xdr:nvSpPr>
      <xdr:spPr>
        <a:xfrm>
          <a:off x="3924300" y="69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76474</xdr:rowOff>
    </xdr:from>
    <xdr:to>
      <xdr:col>19</xdr:col>
      <xdr:colOff>38100</xdr:colOff>
      <xdr:row>37</xdr:row>
      <xdr:rowOff>178074</xdr:rowOff>
    </xdr:to>
    <xdr:sp macro="" textlink="">
      <xdr:nvSpPr>
        <xdr:cNvPr id="133" name="楕円 132"/>
        <xdr:cNvSpPr/>
      </xdr:nvSpPr>
      <xdr:spPr bwMode="auto">
        <a:xfrm>
          <a:off x="3556000" y="7201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16801</xdr:rowOff>
    </xdr:from>
    <xdr:ext cx="762000" cy="259045"/>
    <xdr:sp macro="" textlink="">
      <xdr:nvSpPr>
        <xdr:cNvPr id="134" name="テキスト ボックス 133"/>
        <xdr:cNvSpPr txBox="1"/>
      </xdr:nvSpPr>
      <xdr:spPr>
        <a:xfrm>
          <a:off x="3225800" y="697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41242</xdr:rowOff>
    </xdr:from>
    <xdr:to>
      <xdr:col>15</xdr:col>
      <xdr:colOff>101600</xdr:colOff>
      <xdr:row>37</xdr:row>
      <xdr:rowOff>142842</xdr:rowOff>
    </xdr:to>
    <xdr:sp macro="" textlink="">
      <xdr:nvSpPr>
        <xdr:cNvPr id="135" name="楕円 134"/>
        <xdr:cNvSpPr/>
      </xdr:nvSpPr>
      <xdr:spPr bwMode="auto">
        <a:xfrm>
          <a:off x="2857500" y="7165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324469</xdr:rowOff>
    </xdr:from>
    <xdr:ext cx="762000" cy="259045"/>
    <xdr:sp macro="" textlink="">
      <xdr:nvSpPr>
        <xdr:cNvPr id="136" name="テキスト ボックス 135"/>
        <xdr:cNvSpPr txBox="1"/>
      </xdr:nvSpPr>
      <xdr:spPr>
        <a:xfrm>
          <a:off x="2527300" y="693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4,320
4,258
284.00
5,865,792
5,798,830
49,686
3,045,858
5,264,143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98973</xdr:rowOff>
    </xdr:from>
    <xdr:to>
      <xdr:col>24</xdr:col>
      <xdr:colOff>63500</xdr:colOff>
      <xdr:row>36</xdr:row>
      <xdr:rowOff>132137</xdr:rowOff>
    </xdr:to>
    <xdr:cxnSp macro="">
      <xdr:nvCxnSpPr>
        <xdr:cNvPr id="60" name="直線コネクタ 59"/>
        <xdr:cNvCxnSpPr/>
      </xdr:nvCxnSpPr>
      <xdr:spPr>
        <a:xfrm flipV="1">
          <a:off x="3797300" y="6271173"/>
          <a:ext cx="838200" cy="3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132137</xdr:rowOff>
    </xdr:from>
    <xdr:to>
      <xdr:col>19</xdr:col>
      <xdr:colOff>177800</xdr:colOff>
      <xdr:row>36</xdr:row>
      <xdr:rowOff>134503</xdr:rowOff>
    </xdr:to>
    <xdr:cxnSp macro="">
      <xdr:nvCxnSpPr>
        <xdr:cNvPr id="63" name="直線コネクタ 62"/>
        <xdr:cNvCxnSpPr/>
      </xdr:nvCxnSpPr>
      <xdr:spPr>
        <a:xfrm flipV="1">
          <a:off x="2908300" y="6304337"/>
          <a:ext cx="8890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128868</xdr:rowOff>
    </xdr:from>
    <xdr:to>
      <xdr:col>15</xdr:col>
      <xdr:colOff>50800</xdr:colOff>
      <xdr:row>36</xdr:row>
      <xdr:rowOff>134503</xdr:rowOff>
    </xdr:to>
    <xdr:cxnSp macro="">
      <xdr:nvCxnSpPr>
        <xdr:cNvPr id="66" name="直線コネクタ 65"/>
        <xdr:cNvCxnSpPr/>
      </xdr:nvCxnSpPr>
      <xdr:spPr>
        <a:xfrm>
          <a:off x="2019300" y="6301068"/>
          <a:ext cx="889000" cy="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128868</xdr:rowOff>
    </xdr:from>
    <xdr:to>
      <xdr:col>10</xdr:col>
      <xdr:colOff>114300</xdr:colOff>
      <xdr:row>36</xdr:row>
      <xdr:rowOff>136046</xdr:rowOff>
    </xdr:to>
    <xdr:cxnSp macro="">
      <xdr:nvCxnSpPr>
        <xdr:cNvPr id="69" name="直線コネクタ 68"/>
        <xdr:cNvCxnSpPr/>
      </xdr:nvCxnSpPr>
      <xdr:spPr>
        <a:xfrm flipV="1">
          <a:off x="1130300" y="6301068"/>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48173</xdr:rowOff>
    </xdr:from>
    <xdr:to>
      <xdr:col>24</xdr:col>
      <xdr:colOff>114300</xdr:colOff>
      <xdr:row>36</xdr:row>
      <xdr:rowOff>149773</xdr:rowOff>
    </xdr:to>
    <xdr:sp macro="" textlink="">
      <xdr:nvSpPr>
        <xdr:cNvPr id="79" name="楕円 78"/>
        <xdr:cNvSpPr/>
      </xdr:nvSpPr>
      <xdr:spPr>
        <a:xfrm>
          <a:off x="4584700" y="622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71050</xdr:rowOff>
    </xdr:from>
    <xdr:ext cx="599010" cy="259045"/>
    <xdr:sp macro="" textlink="">
      <xdr:nvSpPr>
        <xdr:cNvPr id="80" name="人件費該当値テキスト"/>
        <xdr:cNvSpPr txBox="1"/>
      </xdr:nvSpPr>
      <xdr:spPr>
        <a:xfrm>
          <a:off x="4686300" y="607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81337</xdr:rowOff>
    </xdr:from>
    <xdr:to>
      <xdr:col>20</xdr:col>
      <xdr:colOff>38100</xdr:colOff>
      <xdr:row>37</xdr:row>
      <xdr:rowOff>11487</xdr:rowOff>
    </xdr:to>
    <xdr:sp macro="" textlink="">
      <xdr:nvSpPr>
        <xdr:cNvPr id="81" name="楕円 80"/>
        <xdr:cNvSpPr/>
      </xdr:nvSpPr>
      <xdr:spPr>
        <a:xfrm>
          <a:off x="3746500" y="62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2614</xdr:rowOff>
    </xdr:from>
    <xdr:ext cx="599010" cy="259045"/>
    <xdr:sp macro="" textlink="">
      <xdr:nvSpPr>
        <xdr:cNvPr id="82" name="テキスト ボックス 81"/>
        <xdr:cNvSpPr txBox="1"/>
      </xdr:nvSpPr>
      <xdr:spPr>
        <a:xfrm>
          <a:off x="3497795" y="634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83703</xdr:rowOff>
    </xdr:from>
    <xdr:to>
      <xdr:col>15</xdr:col>
      <xdr:colOff>101600</xdr:colOff>
      <xdr:row>37</xdr:row>
      <xdr:rowOff>13853</xdr:rowOff>
    </xdr:to>
    <xdr:sp macro="" textlink="">
      <xdr:nvSpPr>
        <xdr:cNvPr id="83" name="楕円 82"/>
        <xdr:cNvSpPr/>
      </xdr:nvSpPr>
      <xdr:spPr>
        <a:xfrm>
          <a:off x="2857500" y="625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4980</xdr:rowOff>
    </xdr:from>
    <xdr:ext cx="599010" cy="259045"/>
    <xdr:sp macro="" textlink="">
      <xdr:nvSpPr>
        <xdr:cNvPr id="84" name="テキスト ボックス 83"/>
        <xdr:cNvSpPr txBox="1"/>
      </xdr:nvSpPr>
      <xdr:spPr>
        <a:xfrm>
          <a:off x="2608795" y="634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78068</xdr:rowOff>
    </xdr:from>
    <xdr:to>
      <xdr:col>10</xdr:col>
      <xdr:colOff>165100</xdr:colOff>
      <xdr:row>37</xdr:row>
      <xdr:rowOff>8218</xdr:rowOff>
    </xdr:to>
    <xdr:sp macro="" textlink="">
      <xdr:nvSpPr>
        <xdr:cNvPr id="85" name="楕円 84"/>
        <xdr:cNvSpPr/>
      </xdr:nvSpPr>
      <xdr:spPr>
        <a:xfrm>
          <a:off x="1968500" y="625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24745</xdr:rowOff>
    </xdr:from>
    <xdr:ext cx="599010" cy="259045"/>
    <xdr:sp macro="" textlink="">
      <xdr:nvSpPr>
        <xdr:cNvPr id="86" name="テキスト ボックス 85"/>
        <xdr:cNvSpPr txBox="1"/>
      </xdr:nvSpPr>
      <xdr:spPr>
        <a:xfrm>
          <a:off x="1719795" y="602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85246</xdr:rowOff>
    </xdr:from>
    <xdr:to>
      <xdr:col>6</xdr:col>
      <xdr:colOff>38100</xdr:colOff>
      <xdr:row>37</xdr:row>
      <xdr:rowOff>15396</xdr:rowOff>
    </xdr:to>
    <xdr:sp macro="" textlink="">
      <xdr:nvSpPr>
        <xdr:cNvPr id="87" name="楕円 86"/>
        <xdr:cNvSpPr/>
      </xdr:nvSpPr>
      <xdr:spPr>
        <a:xfrm>
          <a:off x="1079500" y="625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31923</xdr:rowOff>
    </xdr:from>
    <xdr:ext cx="599010" cy="259045"/>
    <xdr:sp macro="" textlink="">
      <xdr:nvSpPr>
        <xdr:cNvPr id="88" name="テキスト ボックス 87"/>
        <xdr:cNvSpPr txBox="1"/>
      </xdr:nvSpPr>
      <xdr:spPr>
        <a:xfrm>
          <a:off x="830795" y="603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41946</xdr:rowOff>
    </xdr:from>
    <xdr:to>
      <xdr:col>24</xdr:col>
      <xdr:colOff>63500</xdr:colOff>
      <xdr:row>58</xdr:row>
      <xdr:rowOff>58489</xdr:rowOff>
    </xdr:to>
    <xdr:cxnSp macro="">
      <xdr:nvCxnSpPr>
        <xdr:cNvPr id="119" name="直線コネクタ 118"/>
        <xdr:cNvCxnSpPr/>
      </xdr:nvCxnSpPr>
      <xdr:spPr>
        <a:xfrm>
          <a:off x="3797300" y="9986046"/>
          <a:ext cx="838200" cy="1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41946</xdr:rowOff>
    </xdr:from>
    <xdr:to>
      <xdr:col>19</xdr:col>
      <xdr:colOff>177800</xdr:colOff>
      <xdr:row>58</xdr:row>
      <xdr:rowOff>43252</xdr:rowOff>
    </xdr:to>
    <xdr:cxnSp macro="">
      <xdr:nvCxnSpPr>
        <xdr:cNvPr id="122" name="直線コネクタ 121"/>
        <xdr:cNvCxnSpPr/>
      </xdr:nvCxnSpPr>
      <xdr:spPr>
        <a:xfrm flipV="1">
          <a:off x="2908300" y="998604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43252</xdr:rowOff>
    </xdr:from>
    <xdr:to>
      <xdr:col>15</xdr:col>
      <xdr:colOff>50800</xdr:colOff>
      <xdr:row>58</xdr:row>
      <xdr:rowOff>71378</xdr:rowOff>
    </xdr:to>
    <xdr:cxnSp macro="">
      <xdr:nvCxnSpPr>
        <xdr:cNvPr id="125" name="直線コネクタ 124"/>
        <xdr:cNvCxnSpPr/>
      </xdr:nvCxnSpPr>
      <xdr:spPr>
        <a:xfrm flipV="1">
          <a:off x="2019300" y="9987352"/>
          <a:ext cx="889000" cy="2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71378</xdr:rowOff>
    </xdr:from>
    <xdr:to>
      <xdr:col>10</xdr:col>
      <xdr:colOff>114300</xdr:colOff>
      <xdr:row>58</xdr:row>
      <xdr:rowOff>96889</xdr:rowOff>
    </xdr:to>
    <xdr:cxnSp macro="">
      <xdr:nvCxnSpPr>
        <xdr:cNvPr id="128" name="直線コネクタ 127"/>
        <xdr:cNvCxnSpPr/>
      </xdr:nvCxnSpPr>
      <xdr:spPr>
        <a:xfrm flipV="1">
          <a:off x="1130300" y="10015478"/>
          <a:ext cx="889000" cy="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7689</xdr:rowOff>
    </xdr:from>
    <xdr:to>
      <xdr:col>24</xdr:col>
      <xdr:colOff>114300</xdr:colOff>
      <xdr:row>58</xdr:row>
      <xdr:rowOff>109289</xdr:rowOff>
    </xdr:to>
    <xdr:sp macro="" textlink="">
      <xdr:nvSpPr>
        <xdr:cNvPr id="138" name="楕円 137"/>
        <xdr:cNvSpPr/>
      </xdr:nvSpPr>
      <xdr:spPr>
        <a:xfrm>
          <a:off x="4584700" y="995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94066</xdr:rowOff>
    </xdr:from>
    <xdr:ext cx="599010" cy="259045"/>
    <xdr:sp macro="" textlink="">
      <xdr:nvSpPr>
        <xdr:cNvPr id="139" name="物件費該当値テキスト"/>
        <xdr:cNvSpPr txBox="1"/>
      </xdr:nvSpPr>
      <xdr:spPr>
        <a:xfrm>
          <a:off x="4686300" y="986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162596</xdr:rowOff>
    </xdr:from>
    <xdr:to>
      <xdr:col>20</xdr:col>
      <xdr:colOff>38100</xdr:colOff>
      <xdr:row>58</xdr:row>
      <xdr:rowOff>92746</xdr:rowOff>
    </xdr:to>
    <xdr:sp macro="" textlink="">
      <xdr:nvSpPr>
        <xdr:cNvPr id="140" name="楕円 139"/>
        <xdr:cNvSpPr/>
      </xdr:nvSpPr>
      <xdr:spPr>
        <a:xfrm>
          <a:off x="3746500" y="993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83873</xdr:rowOff>
    </xdr:from>
    <xdr:ext cx="599010" cy="259045"/>
    <xdr:sp macro="" textlink="">
      <xdr:nvSpPr>
        <xdr:cNvPr id="141" name="テキスト ボックス 140"/>
        <xdr:cNvSpPr txBox="1"/>
      </xdr:nvSpPr>
      <xdr:spPr>
        <a:xfrm>
          <a:off x="3497795" y="1002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163902</xdr:rowOff>
    </xdr:from>
    <xdr:to>
      <xdr:col>15</xdr:col>
      <xdr:colOff>101600</xdr:colOff>
      <xdr:row>58</xdr:row>
      <xdr:rowOff>94052</xdr:rowOff>
    </xdr:to>
    <xdr:sp macro="" textlink="">
      <xdr:nvSpPr>
        <xdr:cNvPr id="142" name="楕円 141"/>
        <xdr:cNvSpPr/>
      </xdr:nvSpPr>
      <xdr:spPr>
        <a:xfrm>
          <a:off x="2857500" y="993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85179</xdr:rowOff>
    </xdr:from>
    <xdr:ext cx="599010" cy="259045"/>
    <xdr:sp macro="" textlink="">
      <xdr:nvSpPr>
        <xdr:cNvPr id="143" name="テキスト ボックス 142"/>
        <xdr:cNvSpPr txBox="1"/>
      </xdr:nvSpPr>
      <xdr:spPr>
        <a:xfrm>
          <a:off x="2608795" y="1002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20578</xdr:rowOff>
    </xdr:from>
    <xdr:to>
      <xdr:col>10</xdr:col>
      <xdr:colOff>165100</xdr:colOff>
      <xdr:row>58</xdr:row>
      <xdr:rowOff>122178</xdr:rowOff>
    </xdr:to>
    <xdr:sp macro="" textlink="">
      <xdr:nvSpPr>
        <xdr:cNvPr id="144" name="楕円 143"/>
        <xdr:cNvSpPr/>
      </xdr:nvSpPr>
      <xdr:spPr>
        <a:xfrm>
          <a:off x="1968500" y="996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113305</xdr:rowOff>
    </xdr:from>
    <xdr:ext cx="599010" cy="259045"/>
    <xdr:sp macro="" textlink="">
      <xdr:nvSpPr>
        <xdr:cNvPr id="145" name="テキスト ボックス 144"/>
        <xdr:cNvSpPr txBox="1"/>
      </xdr:nvSpPr>
      <xdr:spPr>
        <a:xfrm>
          <a:off x="1719795" y="1005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46089</xdr:rowOff>
    </xdr:from>
    <xdr:to>
      <xdr:col>6</xdr:col>
      <xdr:colOff>38100</xdr:colOff>
      <xdr:row>58</xdr:row>
      <xdr:rowOff>147689</xdr:rowOff>
    </xdr:to>
    <xdr:sp macro="" textlink="">
      <xdr:nvSpPr>
        <xdr:cNvPr id="146" name="楕円 145"/>
        <xdr:cNvSpPr/>
      </xdr:nvSpPr>
      <xdr:spPr>
        <a:xfrm>
          <a:off x="1079500" y="999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138816</xdr:rowOff>
    </xdr:from>
    <xdr:ext cx="599010" cy="259045"/>
    <xdr:sp macro="" textlink="">
      <xdr:nvSpPr>
        <xdr:cNvPr id="147" name="テキスト ボックス 146"/>
        <xdr:cNvSpPr txBox="1"/>
      </xdr:nvSpPr>
      <xdr:spPr>
        <a:xfrm>
          <a:off x="830795" y="1008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26921</xdr:rowOff>
    </xdr:from>
    <xdr:to>
      <xdr:col>24</xdr:col>
      <xdr:colOff>63500</xdr:colOff>
      <xdr:row>77</xdr:row>
      <xdr:rowOff>30846</xdr:rowOff>
    </xdr:to>
    <xdr:cxnSp macro="">
      <xdr:nvCxnSpPr>
        <xdr:cNvPr id="172" name="直線コネクタ 171"/>
        <xdr:cNvCxnSpPr/>
      </xdr:nvCxnSpPr>
      <xdr:spPr>
        <a:xfrm>
          <a:off x="3797300" y="13228571"/>
          <a:ext cx="8382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26921</xdr:rowOff>
    </xdr:from>
    <xdr:to>
      <xdr:col>19</xdr:col>
      <xdr:colOff>177800</xdr:colOff>
      <xdr:row>77</xdr:row>
      <xdr:rowOff>44700</xdr:rowOff>
    </xdr:to>
    <xdr:cxnSp macro="">
      <xdr:nvCxnSpPr>
        <xdr:cNvPr id="175" name="直線コネクタ 174"/>
        <xdr:cNvCxnSpPr/>
      </xdr:nvCxnSpPr>
      <xdr:spPr>
        <a:xfrm flipV="1">
          <a:off x="2908300" y="13228571"/>
          <a:ext cx="889000" cy="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44700</xdr:rowOff>
    </xdr:from>
    <xdr:to>
      <xdr:col>15</xdr:col>
      <xdr:colOff>50800</xdr:colOff>
      <xdr:row>77</xdr:row>
      <xdr:rowOff>79378</xdr:rowOff>
    </xdr:to>
    <xdr:cxnSp macro="">
      <xdr:nvCxnSpPr>
        <xdr:cNvPr id="178" name="直線コネクタ 177"/>
        <xdr:cNvCxnSpPr/>
      </xdr:nvCxnSpPr>
      <xdr:spPr>
        <a:xfrm flipV="1">
          <a:off x="2019300" y="13246350"/>
          <a:ext cx="889000" cy="3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62078</xdr:rowOff>
    </xdr:from>
    <xdr:to>
      <xdr:col>10</xdr:col>
      <xdr:colOff>114300</xdr:colOff>
      <xdr:row>77</xdr:row>
      <xdr:rowOff>79378</xdr:rowOff>
    </xdr:to>
    <xdr:cxnSp macro="">
      <xdr:nvCxnSpPr>
        <xdr:cNvPr id="181" name="直線コネクタ 180"/>
        <xdr:cNvCxnSpPr/>
      </xdr:nvCxnSpPr>
      <xdr:spPr>
        <a:xfrm>
          <a:off x="1130300" y="13263728"/>
          <a:ext cx="889000" cy="1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151496</xdr:rowOff>
    </xdr:from>
    <xdr:to>
      <xdr:col>24</xdr:col>
      <xdr:colOff>114300</xdr:colOff>
      <xdr:row>77</xdr:row>
      <xdr:rowOff>81646</xdr:rowOff>
    </xdr:to>
    <xdr:sp macro="" textlink="">
      <xdr:nvSpPr>
        <xdr:cNvPr id="191" name="楕円 190"/>
        <xdr:cNvSpPr/>
      </xdr:nvSpPr>
      <xdr:spPr>
        <a:xfrm>
          <a:off x="4584700" y="1318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129923</xdr:rowOff>
    </xdr:from>
    <xdr:ext cx="534377" cy="259045"/>
    <xdr:sp macro="" textlink="">
      <xdr:nvSpPr>
        <xdr:cNvPr id="192" name="維持補修費該当値テキスト"/>
        <xdr:cNvSpPr txBox="1"/>
      </xdr:nvSpPr>
      <xdr:spPr>
        <a:xfrm>
          <a:off x="4686300" y="1316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147571</xdr:rowOff>
    </xdr:from>
    <xdr:to>
      <xdr:col>20</xdr:col>
      <xdr:colOff>38100</xdr:colOff>
      <xdr:row>77</xdr:row>
      <xdr:rowOff>77721</xdr:rowOff>
    </xdr:to>
    <xdr:sp macro="" textlink="">
      <xdr:nvSpPr>
        <xdr:cNvPr id="193" name="楕円 192"/>
        <xdr:cNvSpPr/>
      </xdr:nvSpPr>
      <xdr:spPr>
        <a:xfrm>
          <a:off x="3746500" y="1317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68848</xdr:rowOff>
    </xdr:from>
    <xdr:ext cx="534377" cy="259045"/>
    <xdr:sp macro="" textlink="">
      <xdr:nvSpPr>
        <xdr:cNvPr id="194" name="テキスト ボックス 193"/>
        <xdr:cNvSpPr txBox="1"/>
      </xdr:nvSpPr>
      <xdr:spPr>
        <a:xfrm>
          <a:off x="3530111" y="132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165350</xdr:rowOff>
    </xdr:from>
    <xdr:to>
      <xdr:col>15</xdr:col>
      <xdr:colOff>101600</xdr:colOff>
      <xdr:row>77</xdr:row>
      <xdr:rowOff>95500</xdr:rowOff>
    </xdr:to>
    <xdr:sp macro="" textlink="">
      <xdr:nvSpPr>
        <xdr:cNvPr id="195" name="楕円 194"/>
        <xdr:cNvSpPr/>
      </xdr:nvSpPr>
      <xdr:spPr>
        <a:xfrm>
          <a:off x="2857500" y="131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86627</xdr:rowOff>
    </xdr:from>
    <xdr:ext cx="534377" cy="259045"/>
    <xdr:sp macro="" textlink="">
      <xdr:nvSpPr>
        <xdr:cNvPr id="196" name="テキスト ボックス 195"/>
        <xdr:cNvSpPr txBox="1"/>
      </xdr:nvSpPr>
      <xdr:spPr>
        <a:xfrm>
          <a:off x="2641111" y="1328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28578</xdr:rowOff>
    </xdr:from>
    <xdr:to>
      <xdr:col>10</xdr:col>
      <xdr:colOff>165100</xdr:colOff>
      <xdr:row>77</xdr:row>
      <xdr:rowOff>130178</xdr:rowOff>
    </xdr:to>
    <xdr:sp macro="" textlink="">
      <xdr:nvSpPr>
        <xdr:cNvPr id="197" name="楕円 196"/>
        <xdr:cNvSpPr/>
      </xdr:nvSpPr>
      <xdr:spPr>
        <a:xfrm>
          <a:off x="1968500" y="1323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121305</xdr:rowOff>
    </xdr:from>
    <xdr:ext cx="534377" cy="259045"/>
    <xdr:sp macro="" textlink="">
      <xdr:nvSpPr>
        <xdr:cNvPr id="198" name="テキスト ボックス 197"/>
        <xdr:cNvSpPr txBox="1"/>
      </xdr:nvSpPr>
      <xdr:spPr>
        <a:xfrm>
          <a:off x="1752111" y="1332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11278</xdr:rowOff>
    </xdr:from>
    <xdr:to>
      <xdr:col>6</xdr:col>
      <xdr:colOff>38100</xdr:colOff>
      <xdr:row>77</xdr:row>
      <xdr:rowOff>112878</xdr:rowOff>
    </xdr:to>
    <xdr:sp macro="" textlink="">
      <xdr:nvSpPr>
        <xdr:cNvPr id="199" name="楕円 198"/>
        <xdr:cNvSpPr/>
      </xdr:nvSpPr>
      <xdr:spPr>
        <a:xfrm>
          <a:off x="1079500" y="1321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104005</xdr:rowOff>
    </xdr:from>
    <xdr:ext cx="534377" cy="259045"/>
    <xdr:sp macro="" textlink="">
      <xdr:nvSpPr>
        <xdr:cNvPr id="200" name="テキスト ボックス 199"/>
        <xdr:cNvSpPr txBox="1"/>
      </xdr:nvSpPr>
      <xdr:spPr>
        <a:xfrm>
          <a:off x="863111" y="1330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95366</xdr:rowOff>
    </xdr:from>
    <xdr:to>
      <xdr:col>24</xdr:col>
      <xdr:colOff>63500</xdr:colOff>
      <xdr:row>96</xdr:row>
      <xdr:rowOff>24736</xdr:rowOff>
    </xdr:to>
    <xdr:cxnSp macro="">
      <xdr:nvCxnSpPr>
        <xdr:cNvPr id="229" name="直線コネクタ 228"/>
        <xdr:cNvCxnSpPr/>
      </xdr:nvCxnSpPr>
      <xdr:spPr>
        <a:xfrm>
          <a:off x="3797300" y="16383116"/>
          <a:ext cx="838200" cy="10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95366</xdr:rowOff>
    </xdr:from>
    <xdr:to>
      <xdr:col>19</xdr:col>
      <xdr:colOff>177800</xdr:colOff>
      <xdr:row>96</xdr:row>
      <xdr:rowOff>127935</xdr:rowOff>
    </xdr:to>
    <xdr:cxnSp macro="">
      <xdr:nvCxnSpPr>
        <xdr:cNvPr id="232" name="直線コネクタ 231"/>
        <xdr:cNvCxnSpPr/>
      </xdr:nvCxnSpPr>
      <xdr:spPr>
        <a:xfrm flipV="1">
          <a:off x="2908300" y="16383116"/>
          <a:ext cx="889000" cy="20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127935</xdr:rowOff>
    </xdr:from>
    <xdr:to>
      <xdr:col>15</xdr:col>
      <xdr:colOff>50800</xdr:colOff>
      <xdr:row>96</xdr:row>
      <xdr:rowOff>152326</xdr:rowOff>
    </xdr:to>
    <xdr:cxnSp macro="">
      <xdr:nvCxnSpPr>
        <xdr:cNvPr id="235" name="直線コネクタ 234"/>
        <xdr:cNvCxnSpPr/>
      </xdr:nvCxnSpPr>
      <xdr:spPr>
        <a:xfrm flipV="1">
          <a:off x="2019300" y="16587135"/>
          <a:ext cx="889000" cy="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137491</xdr:rowOff>
    </xdr:from>
    <xdr:to>
      <xdr:col>10</xdr:col>
      <xdr:colOff>114300</xdr:colOff>
      <xdr:row>96</xdr:row>
      <xdr:rowOff>152326</xdr:rowOff>
    </xdr:to>
    <xdr:cxnSp macro="">
      <xdr:nvCxnSpPr>
        <xdr:cNvPr id="238" name="直線コネクタ 237"/>
        <xdr:cNvCxnSpPr/>
      </xdr:nvCxnSpPr>
      <xdr:spPr>
        <a:xfrm>
          <a:off x="1130300" y="16596691"/>
          <a:ext cx="889000" cy="1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145386</xdr:rowOff>
    </xdr:from>
    <xdr:to>
      <xdr:col>24</xdr:col>
      <xdr:colOff>114300</xdr:colOff>
      <xdr:row>96</xdr:row>
      <xdr:rowOff>75536</xdr:rowOff>
    </xdr:to>
    <xdr:sp macro="" textlink="">
      <xdr:nvSpPr>
        <xdr:cNvPr id="248" name="楕円 247"/>
        <xdr:cNvSpPr/>
      </xdr:nvSpPr>
      <xdr:spPr>
        <a:xfrm>
          <a:off x="4584700" y="1643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123813</xdr:rowOff>
    </xdr:from>
    <xdr:ext cx="534377" cy="259045"/>
    <xdr:sp macro="" textlink="">
      <xdr:nvSpPr>
        <xdr:cNvPr id="249" name="扶助費該当値テキスト"/>
        <xdr:cNvSpPr txBox="1"/>
      </xdr:nvSpPr>
      <xdr:spPr>
        <a:xfrm>
          <a:off x="4686300" y="164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44566</xdr:rowOff>
    </xdr:from>
    <xdr:to>
      <xdr:col>20</xdr:col>
      <xdr:colOff>38100</xdr:colOff>
      <xdr:row>95</xdr:row>
      <xdr:rowOff>146166</xdr:rowOff>
    </xdr:to>
    <xdr:sp macro="" textlink="">
      <xdr:nvSpPr>
        <xdr:cNvPr id="250" name="楕円 249"/>
        <xdr:cNvSpPr/>
      </xdr:nvSpPr>
      <xdr:spPr>
        <a:xfrm>
          <a:off x="3746500" y="1633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137293</xdr:rowOff>
    </xdr:from>
    <xdr:ext cx="534377" cy="259045"/>
    <xdr:sp macro="" textlink="">
      <xdr:nvSpPr>
        <xdr:cNvPr id="251" name="テキスト ボックス 250"/>
        <xdr:cNvSpPr txBox="1"/>
      </xdr:nvSpPr>
      <xdr:spPr>
        <a:xfrm>
          <a:off x="3530111" y="1642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77135</xdr:rowOff>
    </xdr:from>
    <xdr:to>
      <xdr:col>15</xdr:col>
      <xdr:colOff>101600</xdr:colOff>
      <xdr:row>97</xdr:row>
      <xdr:rowOff>7285</xdr:rowOff>
    </xdr:to>
    <xdr:sp macro="" textlink="">
      <xdr:nvSpPr>
        <xdr:cNvPr id="252" name="楕円 251"/>
        <xdr:cNvSpPr/>
      </xdr:nvSpPr>
      <xdr:spPr>
        <a:xfrm>
          <a:off x="2857500" y="165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169862</xdr:rowOff>
    </xdr:from>
    <xdr:ext cx="534377" cy="259045"/>
    <xdr:sp macro="" textlink="">
      <xdr:nvSpPr>
        <xdr:cNvPr id="253" name="テキスト ボックス 252"/>
        <xdr:cNvSpPr txBox="1"/>
      </xdr:nvSpPr>
      <xdr:spPr>
        <a:xfrm>
          <a:off x="2641111" y="1662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101526</xdr:rowOff>
    </xdr:from>
    <xdr:to>
      <xdr:col>10</xdr:col>
      <xdr:colOff>165100</xdr:colOff>
      <xdr:row>97</xdr:row>
      <xdr:rowOff>31676</xdr:rowOff>
    </xdr:to>
    <xdr:sp macro="" textlink="">
      <xdr:nvSpPr>
        <xdr:cNvPr id="254" name="楕円 253"/>
        <xdr:cNvSpPr/>
      </xdr:nvSpPr>
      <xdr:spPr>
        <a:xfrm>
          <a:off x="1968500" y="1656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22803</xdr:rowOff>
    </xdr:from>
    <xdr:ext cx="534377" cy="259045"/>
    <xdr:sp macro="" textlink="">
      <xdr:nvSpPr>
        <xdr:cNvPr id="255" name="テキスト ボックス 254"/>
        <xdr:cNvSpPr txBox="1"/>
      </xdr:nvSpPr>
      <xdr:spPr>
        <a:xfrm>
          <a:off x="1752111" y="1665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86691</xdr:rowOff>
    </xdr:from>
    <xdr:to>
      <xdr:col>6</xdr:col>
      <xdr:colOff>38100</xdr:colOff>
      <xdr:row>97</xdr:row>
      <xdr:rowOff>16841</xdr:rowOff>
    </xdr:to>
    <xdr:sp macro="" textlink="">
      <xdr:nvSpPr>
        <xdr:cNvPr id="256" name="楕円 255"/>
        <xdr:cNvSpPr/>
      </xdr:nvSpPr>
      <xdr:spPr>
        <a:xfrm>
          <a:off x="1079500" y="165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7968</xdr:rowOff>
    </xdr:from>
    <xdr:ext cx="534377" cy="259045"/>
    <xdr:sp macro="" textlink="">
      <xdr:nvSpPr>
        <xdr:cNvPr id="257" name="テキスト ボックス 256"/>
        <xdr:cNvSpPr txBox="1"/>
      </xdr:nvSpPr>
      <xdr:spPr>
        <a:xfrm>
          <a:off x="863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68228</xdr:rowOff>
    </xdr:from>
    <xdr:to>
      <xdr:col>55</xdr:col>
      <xdr:colOff>0</xdr:colOff>
      <xdr:row>36</xdr:row>
      <xdr:rowOff>82358</xdr:rowOff>
    </xdr:to>
    <xdr:cxnSp macro="">
      <xdr:nvCxnSpPr>
        <xdr:cNvPr id="286" name="直線コネクタ 285"/>
        <xdr:cNvCxnSpPr/>
      </xdr:nvCxnSpPr>
      <xdr:spPr>
        <a:xfrm flipV="1">
          <a:off x="9639300" y="6240428"/>
          <a:ext cx="838200" cy="1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134210</xdr:rowOff>
    </xdr:from>
    <xdr:to>
      <xdr:col>50</xdr:col>
      <xdr:colOff>114300</xdr:colOff>
      <xdr:row>36</xdr:row>
      <xdr:rowOff>82358</xdr:rowOff>
    </xdr:to>
    <xdr:cxnSp macro="">
      <xdr:nvCxnSpPr>
        <xdr:cNvPr id="289" name="直線コネクタ 288"/>
        <xdr:cNvCxnSpPr/>
      </xdr:nvCxnSpPr>
      <xdr:spPr>
        <a:xfrm>
          <a:off x="8750300" y="6134960"/>
          <a:ext cx="889000" cy="11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134210</xdr:rowOff>
    </xdr:from>
    <xdr:to>
      <xdr:col>45</xdr:col>
      <xdr:colOff>177800</xdr:colOff>
      <xdr:row>37</xdr:row>
      <xdr:rowOff>81199</xdr:rowOff>
    </xdr:to>
    <xdr:cxnSp macro="">
      <xdr:nvCxnSpPr>
        <xdr:cNvPr id="292" name="直線コネクタ 291"/>
        <xdr:cNvCxnSpPr/>
      </xdr:nvCxnSpPr>
      <xdr:spPr>
        <a:xfrm flipV="1">
          <a:off x="7861300" y="6134960"/>
          <a:ext cx="889000" cy="28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81199</xdr:rowOff>
    </xdr:from>
    <xdr:to>
      <xdr:col>41</xdr:col>
      <xdr:colOff>50800</xdr:colOff>
      <xdr:row>37</xdr:row>
      <xdr:rowOff>133770</xdr:rowOff>
    </xdr:to>
    <xdr:cxnSp macro="">
      <xdr:nvCxnSpPr>
        <xdr:cNvPr id="295" name="直線コネクタ 294"/>
        <xdr:cNvCxnSpPr/>
      </xdr:nvCxnSpPr>
      <xdr:spPr>
        <a:xfrm flipV="1">
          <a:off x="6972300" y="6424849"/>
          <a:ext cx="889000" cy="5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17428</xdr:rowOff>
    </xdr:from>
    <xdr:to>
      <xdr:col>55</xdr:col>
      <xdr:colOff>50800</xdr:colOff>
      <xdr:row>36</xdr:row>
      <xdr:rowOff>119028</xdr:rowOff>
    </xdr:to>
    <xdr:sp macro="" textlink="">
      <xdr:nvSpPr>
        <xdr:cNvPr id="305" name="楕円 304"/>
        <xdr:cNvSpPr/>
      </xdr:nvSpPr>
      <xdr:spPr>
        <a:xfrm>
          <a:off x="10426700" y="61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167305</xdr:rowOff>
    </xdr:from>
    <xdr:ext cx="599010" cy="259045"/>
    <xdr:sp macro="" textlink="">
      <xdr:nvSpPr>
        <xdr:cNvPr id="306" name="補助費等該当値テキスト"/>
        <xdr:cNvSpPr txBox="1"/>
      </xdr:nvSpPr>
      <xdr:spPr>
        <a:xfrm>
          <a:off x="10528300" y="616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31558</xdr:rowOff>
    </xdr:from>
    <xdr:to>
      <xdr:col>50</xdr:col>
      <xdr:colOff>165100</xdr:colOff>
      <xdr:row>36</xdr:row>
      <xdr:rowOff>133158</xdr:rowOff>
    </xdr:to>
    <xdr:sp macro="" textlink="">
      <xdr:nvSpPr>
        <xdr:cNvPr id="307" name="楕円 306"/>
        <xdr:cNvSpPr/>
      </xdr:nvSpPr>
      <xdr:spPr>
        <a:xfrm>
          <a:off x="9588500" y="620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149685</xdr:rowOff>
    </xdr:from>
    <xdr:ext cx="599010" cy="259045"/>
    <xdr:sp macro="" textlink="">
      <xdr:nvSpPr>
        <xdr:cNvPr id="308" name="テキスト ボックス 307"/>
        <xdr:cNvSpPr txBox="1"/>
      </xdr:nvSpPr>
      <xdr:spPr>
        <a:xfrm>
          <a:off x="9339795" y="597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83410</xdr:rowOff>
    </xdr:from>
    <xdr:to>
      <xdr:col>46</xdr:col>
      <xdr:colOff>38100</xdr:colOff>
      <xdr:row>36</xdr:row>
      <xdr:rowOff>13560</xdr:rowOff>
    </xdr:to>
    <xdr:sp macro="" textlink="">
      <xdr:nvSpPr>
        <xdr:cNvPr id="309" name="楕円 308"/>
        <xdr:cNvSpPr/>
      </xdr:nvSpPr>
      <xdr:spPr>
        <a:xfrm>
          <a:off x="8699500" y="608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4687</xdr:rowOff>
    </xdr:from>
    <xdr:ext cx="599010" cy="259045"/>
    <xdr:sp macro="" textlink="">
      <xdr:nvSpPr>
        <xdr:cNvPr id="310" name="テキスト ボックス 309"/>
        <xdr:cNvSpPr txBox="1"/>
      </xdr:nvSpPr>
      <xdr:spPr>
        <a:xfrm>
          <a:off x="8450795" y="617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30399</xdr:rowOff>
    </xdr:from>
    <xdr:to>
      <xdr:col>41</xdr:col>
      <xdr:colOff>101600</xdr:colOff>
      <xdr:row>37</xdr:row>
      <xdr:rowOff>131999</xdr:rowOff>
    </xdr:to>
    <xdr:sp macro="" textlink="">
      <xdr:nvSpPr>
        <xdr:cNvPr id="311" name="楕円 310"/>
        <xdr:cNvSpPr/>
      </xdr:nvSpPr>
      <xdr:spPr>
        <a:xfrm>
          <a:off x="7810500" y="63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123126</xdr:rowOff>
    </xdr:from>
    <xdr:ext cx="599010" cy="259045"/>
    <xdr:sp macro="" textlink="">
      <xdr:nvSpPr>
        <xdr:cNvPr id="312" name="テキスト ボックス 311"/>
        <xdr:cNvSpPr txBox="1"/>
      </xdr:nvSpPr>
      <xdr:spPr>
        <a:xfrm>
          <a:off x="7561795" y="64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82970</xdr:rowOff>
    </xdr:from>
    <xdr:to>
      <xdr:col>36</xdr:col>
      <xdr:colOff>165100</xdr:colOff>
      <xdr:row>38</xdr:row>
      <xdr:rowOff>13120</xdr:rowOff>
    </xdr:to>
    <xdr:sp macro="" textlink="">
      <xdr:nvSpPr>
        <xdr:cNvPr id="313" name="楕円 312"/>
        <xdr:cNvSpPr/>
      </xdr:nvSpPr>
      <xdr:spPr>
        <a:xfrm>
          <a:off x="6921500" y="642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4246</xdr:rowOff>
    </xdr:from>
    <xdr:ext cx="599010" cy="259045"/>
    <xdr:sp macro="" textlink="">
      <xdr:nvSpPr>
        <xdr:cNvPr id="314" name="テキスト ボックス 313"/>
        <xdr:cNvSpPr txBox="1"/>
      </xdr:nvSpPr>
      <xdr:spPr>
        <a:xfrm>
          <a:off x="6672795" y="651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64261</xdr:rowOff>
    </xdr:from>
    <xdr:to>
      <xdr:col>55</xdr:col>
      <xdr:colOff>0</xdr:colOff>
      <xdr:row>57</xdr:row>
      <xdr:rowOff>98158</xdr:rowOff>
    </xdr:to>
    <xdr:cxnSp macro="">
      <xdr:nvCxnSpPr>
        <xdr:cNvPr id="339" name="直線コネクタ 338"/>
        <xdr:cNvCxnSpPr/>
      </xdr:nvCxnSpPr>
      <xdr:spPr>
        <a:xfrm flipV="1">
          <a:off x="9639300" y="9836911"/>
          <a:ext cx="838200" cy="3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81736</xdr:rowOff>
    </xdr:from>
    <xdr:to>
      <xdr:col>50</xdr:col>
      <xdr:colOff>114300</xdr:colOff>
      <xdr:row>57</xdr:row>
      <xdr:rowOff>98158</xdr:rowOff>
    </xdr:to>
    <xdr:cxnSp macro="">
      <xdr:nvCxnSpPr>
        <xdr:cNvPr id="342" name="直線コネクタ 341"/>
        <xdr:cNvCxnSpPr/>
      </xdr:nvCxnSpPr>
      <xdr:spPr>
        <a:xfrm>
          <a:off x="8750300" y="9854386"/>
          <a:ext cx="889000" cy="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81736</xdr:rowOff>
    </xdr:from>
    <xdr:to>
      <xdr:col>45</xdr:col>
      <xdr:colOff>177800</xdr:colOff>
      <xdr:row>57</xdr:row>
      <xdr:rowOff>152290</xdr:rowOff>
    </xdr:to>
    <xdr:cxnSp macro="">
      <xdr:nvCxnSpPr>
        <xdr:cNvPr id="345" name="直線コネクタ 344"/>
        <xdr:cNvCxnSpPr/>
      </xdr:nvCxnSpPr>
      <xdr:spPr>
        <a:xfrm flipV="1">
          <a:off x="7861300" y="9854386"/>
          <a:ext cx="889000" cy="7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134870</xdr:rowOff>
    </xdr:from>
    <xdr:to>
      <xdr:col>41</xdr:col>
      <xdr:colOff>50800</xdr:colOff>
      <xdr:row>57</xdr:row>
      <xdr:rowOff>152290</xdr:rowOff>
    </xdr:to>
    <xdr:cxnSp macro="">
      <xdr:nvCxnSpPr>
        <xdr:cNvPr id="348" name="直線コネクタ 347"/>
        <xdr:cNvCxnSpPr/>
      </xdr:nvCxnSpPr>
      <xdr:spPr>
        <a:xfrm>
          <a:off x="6972300" y="9907520"/>
          <a:ext cx="889000" cy="1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13461</xdr:rowOff>
    </xdr:from>
    <xdr:to>
      <xdr:col>55</xdr:col>
      <xdr:colOff>50800</xdr:colOff>
      <xdr:row>57</xdr:row>
      <xdr:rowOff>115061</xdr:rowOff>
    </xdr:to>
    <xdr:sp macro="" textlink="">
      <xdr:nvSpPr>
        <xdr:cNvPr id="358" name="楕円 357"/>
        <xdr:cNvSpPr/>
      </xdr:nvSpPr>
      <xdr:spPr>
        <a:xfrm>
          <a:off x="10426700" y="97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134618</xdr:rowOff>
    </xdr:from>
    <xdr:ext cx="599010" cy="259045"/>
    <xdr:sp macro="" textlink="">
      <xdr:nvSpPr>
        <xdr:cNvPr id="359" name="普通建設事業費該当値テキスト"/>
        <xdr:cNvSpPr txBox="1"/>
      </xdr:nvSpPr>
      <xdr:spPr>
        <a:xfrm>
          <a:off x="10528300" y="973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47358</xdr:rowOff>
    </xdr:from>
    <xdr:to>
      <xdr:col>50</xdr:col>
      <xdr:colOff>165100</xdr:colOff>
      <xdr:row>57</xdr:row>
      <xdr:rowOff>148958</xdr:rowOff>
    </xdr:to>
    <xdr:sp macro="" textlink="">
      <xdr:nvSpPr>
        <xdr:cNvPr id="360" name="楕円 359"/>
        <xdr:cNvSpPr/>
      </xdr:nvSpPr>
      <xdr:spPr>
        <a:xfrm>
          <a:off x="9588500" y="982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140085</xdr:rowOff>
    </xdr:from>
    <xdr:ext cx="599010" cy="259045"/>
    <xdr:sp macro="" textlink="">
      <xdr:nvSpPr>
        <xdr:cNvPr id="361" name="テキスト ボックス 360"/>
        <xdr:cNvSpPr txBox="1"/>
      </xdr:nvSpPr>
      <xdr:spPr>
        <a:xfrm>
          <a:off x="9339795" y="991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30936</xdr:rowOff>
    </xdr:from>
    <xdr:to>
      <xdr:col>46</xdr:col>
      <xdr:colOff>38100</xdr:colOff>
      <xdr:row>57</xdr:row>
      <xdr:rowOff>132536</xdr:rowOff>
    </xdr:to>
    <xdr:sp macro="" textlink="">
      <xdr:nvSpPr>
        <xdr:cNvPr id="362" name="楕円 361"/>
        <xdr:cNvSpPr/>
      </xdr:nvSpPr>
      <xdr:spPr>
        <a:xfrm>
          <a:off x="8699500" y="98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123663</xdr:rowOff>
    </xdr:from>
    <xdr:ext cx="599010" cy="259045"/>
    <xdr:sp macro="" textlink="">
      <xdr:nvSpPr>
        <xdr:cNvPr id="363" name="テキスト ボックス 362"/>
        <xdr:cNvSpPr txBox="1"/>
      </xdr:nvSpPr>
      <xdr:spPr>
        <a:xfrm>
          <a:off x="8450795" y="989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101490</xdr:rowOff>
    </xdr:from>
    <xdr:to>
      <xdr:col>41</xdr:col>
      <xdr:colOff>101600</xdr:colOff>
      <xdr:row>58</xdr:row>
      <xdr:rowOff>31640</xdr:rowOff>
    </xdr:to>
    <xdr:sp macro="" textlink="">
      <xdr:nvSpPr>
        <xdr:cNvPr id="364" name="楕円 363"/>
        <xdr:cNvSpPr/>
      </xdr:nvSpPr>
      <xdr:spPr>
        <a:xfrm>
          <a:off x="7810500" y="98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22767</xdr:rowOff>
    </xdr:from>
    <xdr:ext cx="534377" cy="259045"/>
    <xdr:sp macro="" textlink="">
      <xdr:nvSpPr>
        <xdr:cNvPr id="365" name="テキスト ボックス 364"/>
        <xdr:cNvSpPr txBox="1"/>
      </xdr:nvSpPr>
      <xdr:spPr>
        <a:xfrm>
          <a:off x="7594111" y="996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84070</xdr:rowOff>
    </xdr:from>
    <xdr:to>
      <xdr:col>36</xdr:col>
      <xdr:colOff>165100</xdr:colOff>
      <xdr:row>58</xdr:row>
      <xdr:rowOff>14220</xdr:rowOff>
    </xdr:to>
    <xdr:sp macro="" textlink="">
      <xdr:nvSpPr>
        <xdr:cNvPr id="366" name="楕円 365"/>
        <xdr:cNvSpPr/>
      </xdr:nvSpPr>
      <xdr:spPr>
        <a:xfrm>
          <a:off x="6921500" y="985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5347</xdr:rowOff>
    </xdr:from>
    <xdr:ext cx="599010" cy="259045"/>
    <xdr:sp macro="" textlink="">
      <xdr:nvSpPr>
        <xdr:cNvPr id="367" name="テキスト ボックス 366"/>
        <xdr:cNvSpPr txBox="1"/>
      </xdr:nvSpPr>
      <xdr:spPr>
        <a:xfrm>
          <a:off x="6672795" y="994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21468</xdr:rowOff>
    </xdr:from>
    <xdr:to>
      <xdr:col>55</xdr:col>
      <xdr:colOff>0</xdr:colOff>
      <xdr:row>78</xdr:row>
      <xdr:rowOff>25220</xdr:rowOff>
    </xdr:to>
    <xdr:cxnSp macro="">
      <xdr:nvCxnSpPr>
        <xdr:cNvPr id="392" name="直線コネクタ 391"/>
        <xdr:cNvCxnSpPr/>
      </xdr:nvCxnSpPr>
      <xdr:spPr>
        <a:xfrm>
          <a:off x="9639300" y="13394568"/>
          <a:ext cx="8382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126778</xdr:rowOff>
    </xdr:from>
    <xdr:to>
      <xdr:col>50</xdr:col>
      <xdr:colOff>114300</xdr:colOff>
      <xdr:row>78</xdr:row>
      <xdr:rowOff>21468</xdr:rowOff>
    </xdr:to>
    <xdr:cxnSp macro="">
      <xdr:nvCxnSpPr>
        <xdr:cNvPr id="395" name="直線コネクタ 394"/>
        <xdr:cNvCxnSpPr/>
      </xdr:nvCxnSpPr>
      <xdr:spPr>
        <a:xfrm>
          <a:off x="8750300" y="13328428"/>
          <a:ext cx="889000" cy="6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126778</xdr:rowOff>
    </xdr:from>
    <xdr:to>
      <xdr:col>45</xdr:col>
      <xdr:colOff>177800</xdr:colOff>
      <xdr:row>78</xdr:row>
      <xdr:rowOff>22085</xdr:rowOff>
    </xdr:to>
    <xdr:cxnSp macro="">
      <xdr:nvCxnSpPr>
        <xdr:cNvPr id="398" name="直線コネクタ 397"/>
        <xdr:cNvCxnSpPr/>
      </xdr:nvCxnSpPr>
      <xdr:spPr>
        <a:xfrm flipV="1">
          <a:off x="7861300" y="13328428"/>
          <a:ext cx="889000" cy="6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22085</xdr:rowOff>
    </xdr:from>
    <xdr:to>
      <xdr:col>41</xdr:col>
      <xdr:colOff>50800</xdr:colOff>
      <xdr:row>78</xdr:row>
      <xdr:rowOff>24802</xdr:rowOff>
    </xdr:to>
    <xdr:cxnSp macro="">
      <xdr:nvCxnSpPr>
        <xdr:cNvPr id="401" name="直線コネクタ 400"/>
        <xdr:cNvCxnSpPr/>
      </xdr:nvCxnSpPr>
      <xdr:spPr>
        <a:xfrm flipV="1">
          <a:off x="6972300" y="13395185"/>
          <a:ext cx="889000" cy="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145870</xdr:rowOff>
    </xdr:from>
    <xdr:to>
      <xdr:col>55</xdr:col>
      <xdr:colOff>50800</xdr:colOff>
      <xdr:row>78</xdr:row>
      <xdr:rowOff>76020</xdr:rowOff>
    </xdr:to>
    <xdr:sp macro="" textlink="">
      <xdr:nvSpPr>
        <xdr:cNvPr id="411" name="楕円 410"/>
        <xdr:cNvSpPr/>
      </xdr:nvSpPr>
      <xdr:spPr>
        <a:xfrm>
          <a:off x="10426700" y="133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378565" cy="259045"/>
    <xdr:sp macro="" textlink="">
      <xdr:nvSpPr>
        <xdr:cNvPr id="412" name="普通建設事業費 （ うち新規整備　）該当値テキスト"/>
        <xdr:cNvSpPr txBox="1"/>
      </xdr:nvSpPr>
      <xdr:spPr>
        <a:xfrm>
          <a:off x="10528300" y="1328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142118</xdr:rowOff>
    </xdr:from>
    <xdr:to>
      <xdr:col>50</xdr:col>
      <xdr:colOff>165100</xdr:colOff>
      <xdr:row>78</xdr:row>
      <xdr:rowOff>72268</xdr:rowOff>
    </xdr:to>
    <xdr:sp macro="" textlink="">
      <xdr:nvSpPr>
        <xdr:cNvPr id="413" name="楕円 412"/>
        <xdr:cNvSpPr/>
      </xdr:nvSpPr>
      <xdr:spPr>
        <a:xfrm>
          <a:off x="9588500" y="133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63395</xdr:rowOff>
    </xdr:from>
    <xdr:ext cx="469744" cy="259045"/>
    <xdr:sp macro="" textlink="">
      <xdr:nvSpPr>
        <xdr:cNvPr id="414" name="テキスト ボックス 413"/>
        <xdr:cNvSpPr txBox="1"/>
      </xdr:nvSpPr>
      <xdr:spPr>
        <a:xfrm>
          <a:off x="9404428" y="1343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75978</xdr:rowOff>
    </xdr:from>
    <xdr:to>
      <xdr:col>46</xdr:col>
      <xdr:colOff>38100</xdr:colOff>
      <xdr:row>78</xdr:row>
      <xdr:rowOff>6128</xdr:rowOff>
    </xdr:to>
    <xdr:sp macro="" textlink="">
      <xdr:nvSpPr>
        <xdr:cNvPr id="415" name="楕円 414"/>
        <xdr:cNvSpPr/>
      </xdr:nvSpPr>
      <xdr:spPr>
        <a:xfrm>
          <a:off x="8699500" y="1327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22655</xdr:rowOff>
    </xdr:from>
    <xdr:ext cx="599010" cy="259045"/>
    <xdr:sp macro="" textlink="">
      <xdr:nvSpPr>
        <xdr:cNvPr id="416" name="テキスト ボックス 415"/>
        <xdr:cNvSpPr txBox="1"/>
      </xdr:nvSpPr>
      <xdr:spPr>
        <a:xfrm>
          <a:off x="8450795" y="130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142735</xdr:rowOff>
    </xdr:from>
    <xdr:to>
      <xdr:col>41</xdr:col>
      <xdr:colOff>101600</xdr:colOff>
      <xdr:row>78</xdr:row>
      <xdr:rowOff>72885</xdr:rowOff>
    </xdr:to>
    <xdr:sp macro="" textlink="">
      <xdr:nvSpPr>
        <xdr:cNvPr id="417" name="楕円 416"/>
        <xdr:cNvSpPr/>
      </xdr:nvSpPr>
      <xdr:spPr>
        <a:xfrm>
          <a:off x="7810500" y="133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64012</xdr:rowOff>
    </xdr:from>
    <xdr:ext cx="469744" cy="259045"/>
    <xdr:sp macro="" textlink="">
      <xdr:nvSpPr>
        <xdr:cNvPr id="418" name="テキスト ボックス 417"/>
        <xdr:cNvSpPr txBox="1"/>
      </xdr:nvSpPr>
      <xdr:spPr>
        <a:xfrm>
          <a:off x="7626428" y="134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145452</xdr:rowOff>
    </xdr:from>
    <xdr:to>
      <xdr:col>36</xdr:col>
      <xdr:colOff>165100</xdr:colOff>
      <xdr:row>78</xdr:row>
      <xdr:rowOff>75602</xdr:rowOff>
    </xdr:to>
    <xdr:sp macro="" textlink="">
      <xdr:nvSpPr>
        <xdr:cNvPr id="419" name="楕円 418"/>
        <xdr:cNvSpPr/>
      </xdr:nvSpPr>
      <xdr:spPr>
        <a:xfrm>
          <a:off x="6921500" y="1334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66729</xdr:rowOff>
    </xdr:from>
    <xdr:ext cx="469744" cy="259045"/>
    <xdr:sp macro="" textlink="">
      <xdr:nvSpPr>
        <xdr:cNvPr id="420" name="テキスト ボックス 419"/>
        <xdr:cNvSpPr txBox="1"/>
      </xdr:nvSpPr>
      <xdr:spPr>
        <a:xfrm>
          <a:off x="6737428" y="1343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157085</xdr:rowOff>
    </xdr:from>
    <xdr:to>
      <xdr:col>55</xdr:col>
      <xdr:colOff>0</xdr:colOff>
      <xdr:row>97</xdr:row>
      <xdr:rowOff>136843</xdr:rowOff>
    </xdr:to>
    <xdr:cxnSp macro="">
      <xdr:nvCxnSpPr>
        <xdr:cNvPr id="449" name="直線コネクタ 448"/>
        <xdr:cNvCxnSpPr/>
      </xdr:nvCxnSpPr>
      <xdr:spPr>
        <a:xfrm flipV="1">
          <a:off x="9639300" y="16616285"/>
          <a:ext cx="838200" cy="15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136843</xdr:rowOff>
    </xdr:from>
    <xdr:to>
      <xdr:col>50</xdr:col>
      <xdr:colOff>114300</xdr:colOff>
      <xdr:row>98</xdr:row>
      <xdr:rowOff>91086</xdr:rowOff>
    </xdr:to>
    <xdr:cxnSp macro="">
      <xdr:nvCxnSpPr>
        <xdr:cNvPr id="452" name="直線コネクタ 451"/>
        <xdr:cNvCxnSpPr/>
      </xdr:nvCxnSpPr>
      <xdr:spPr>
        <a:xfrm flipV="1">
          <a:off x="8750300" y="16767493"/>
          <a:ext cx="889000" cy="12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91086</xdr:rowOff>
    </xdr:from>
    <xdr:to>
      <xdr:col>45</xdr:col>
      <xdr:colOff>177800</xdr:colOff>
      <xdr:row>98</xdr:row>
      <xdr:rowOff>113990</xdr:rowOff>
    </xdr:to>
    <xdr:cxnSp macro="">
      <xdr:nvCxnSpPr>
        <xdr:cNvPr id="455" name="直線コネクタ 454"/>
        <xdr:cNvCxnSpPr/>
      </xdr:nvCxnSpPr>
      <xdr:spPr>
        <a:xfrm flipV="1">
          <a:off x="7861300" y="16893186"/>
          <a:ext cx="889000" cy="2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113990</xdr:rowOff>
    </xdr:from>
    <xdr:to>
      <xdr:col>41</xdr:col>
      <xdr:colOff>50800</xdr:colOff>
      <xdr:row>98</xdr:row>
      <xdr:rowOff>118539</xdr:rowOff>
    </xdr:to>
    <xdr:cxnSp macro="">
      <xdr:nvCxnSpPr>
        <xdr:cNvPr id="458" name="直線コネクタ 457"/>
        <xdr:cNvCxnSpPr/>
      </xdr:nvCxnSpPr>
      <xdr:spPr>
        <a:xfrm flipV="1">
          <a:off x="6972300" y="16916090"/>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106285</xdr:rowOff>
    </xdr:from>
    <xdr:to>
      <xdr:col>55</xdr:col>
      <xdr:colOff>50800</xdr:colOff>
      <xdr:row>97</xdr:row>
      <xdr:rowOff>36435</xdr:rowOff>
    </xdr:to>
    <xdr:sp macro="" textlink="">
      <xdr:nvSpPr>
        <xdr:cNvPr id="468" name="楕円 467"/>
        <xdr:cNvSpPr/>
      </xdr:nvSpPr>
      <xdr:spPr>
        <a:xfrm>
          <a:off x="10426700" y="1656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129162</xdr:rowOff>
    </xdr:from>
    <xdr:ext cx="599010" cy="259045"/>
    <xdr:sp macro="" textlink="">
      <xdr:nvSpPr>
        <xdr:cNvPr id="469" name="普通建設事業費 （ うち更新整備　）該当値テキスト"/>
        <xdr:cNvSpPr txBox="1"/>
      </xdr:nvSpPr>
      <xdr:spPr>
        <a:xfrm>
          <a:off x="10528300" y="1641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86043</xdr:rowOff>
    </xdr:from>
    <xdr:to>
      <xdr:col>50</xdr:col>
      <xdr:colOff>165100</xdr:colOff>
      <xdr:row>98</xdr:row>
      <xdr:rowOff>16193</xdr:rowOff>
    </xdr:to>
    <xdr:sp macro="" textlink="">
      <xdr:nvSpPr>
        <xdr:cNvPr id="470" name="楕円 469"/>
        <xdr:cNvSpPr/>
      </xdr:nvSpPr>
      <xdr:spPr>
        <a:xfrm>
          <a:off x="9588500" y="1671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7320</xdr:rowOff>
    </xdr:from>
    <xdr:ext cx="599010" cy="259045"/>
    <xdr:sp macro="" textlink="">
      <xdr:nvSpPr>
        <xdr:cNvPr id="471" name="テキスト ボックス 470"/>
        <xdr:cNvSpPr txBox="1"/>
      </xdr:nvSpPr>
      <xdr:spPr>
        <a:xfrm>
          <a:off x="9339795" y="1680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40286</xdr:rowOff>
    </xdr:from>
    <xdr:to>
      <xdr:col>46</xdr:col>
      <xdr:colOff>38100</xdr:colOff>
      <xdr:row>98</xdr:row>
      <xdr:rowOff>141886</xdr:rowOff>
    </xdr:to>
    <xdr:sp macro="" textlink="">
      <xdr:nvSpPr>
        <xdr:cNvPr id="472" name="楕円 471"/>
        <xdr:cNvSpPr/>
      </xdr:nvSpPr>
      <xdr:spPr>
        <a:xfrm>
          <a:off x="8699500" y="1684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133013</xdr:rowOff>
    </xdr:from>
    <xdr:ext cx="534377" cy="259045"/>
    <xdr:sp macro="" textlink="">
      <xdr:nvSpPr>
        <xdr:cNvPr id="473" name="テキスト ボックス 472"/>
        <xdr:cNvSpPr txBox="1"/>
      </xdr:nvSpPr>
      <xdr:spPr>
        <a:xfrm>
          <a:off x="8483111" y="1693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63190</xdr:rowOff>
    </xdr:from>
    <xdr:to>
      <xdr:col>41</xdr:col>
      <xdr:colOff>101600</xdr:colOff>
      <xdr:row>98</xdr:row>
      <xdr:rowOff>164790</xdr:rowOff>
    </xdr:to>
    <xdr:sp macro="" textlink="">
      <xdr:nvSpPr>
        <xdr:cNvPr id="474" name="楕円 473"/>
        <xdr:cNvSpPr/>
      </xdr:nvSpPr>
      <xdr:spPr>
        <a:xfrm>
          <a:off x="7810500" y="168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155917</xdr:rowOff>
    </xdr:from>
    <xdr:ext cx="534377" cy="259045"/>
    <xdr:sp macro="" textlink="">
      <xdr:nvSpPr>
        <xdr:cNvPr id="475" name="テキスト ボックス 474"/>
        <xdr:cNvSpPr txBox="1"/>
      </xdr:nvSpPr>
      <xdr:spPr>
        <a:xfrm>
          <a:off x="7594111" y="169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67739</xdr:rowOff>
    </xdr:from>
    <xdr:to>
      <xdr:col>36</xdr:col>
      <xdr:colOff>165100</xdr:colOff>
      <xdr:row>98</xdr:row>
      <xdr:rowOff>169339</xdr:rowOff>
    </xdr:to>
    <xdr:sp macro="" textlink="">
      <xdr:nvSpPr>
        <xdr:cNvPr id="476" name="楕円 475"/>
        <xdr:cNvSpPr/>
      </xdr:nvSpPr>
      <xdr:spPr>
        <a:xfrm>
          <a:off x="6921500" y="1686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160466</xdr:rowOff>
    </xdr:from>
    <xdr:ext cx="534377" cy="259045"/>
    <xdr:sp macro="" textlink="">
      <xdr:nvSpPr>
        <xdr:cNvPr id="477" name="テキスト ボックス 476"/>
        <xdr:cNvSpPr txBox="1"/>
      </xdr:nvSpPr>
      <xdr:spPr>
        <a:xfrm>
          <a:off x="6705111" y="1696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37205</xdr:rowOff>
    </xdr:from>
    <xdr:to>
      <xdr:col>85</xdr:col>
      <xdr:colOff>127000</xdr:colOff>
      <xdr:row>39</xdr:row>
      <xdr:rowOff>44450</xdr:rowOff>
    </xdr:to>
    <xdr:cxnSp macro="">
      <xdr:nvCxnSpPr>
        <xdr:cNvPr id="506" name="直線コネクタ 505"/>
        <xdr:cNvCxnSpPr/>
      </xdr:nvCxnSpPr>
      <xdr:spPr>
        <a:xfrm>
          <a:off x="15481300" y="6723755"/>
          <a:ext cx="838200" cy="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37205</xdr:rowOff>
    </xdr:from>
    <xdr:to>
      <xdr:col>81</xdr:col>
      <xdr:colOff>50800</xdr:colOff>
      <xdr:row>39</xdr:row>
      <xdr:rowOff>44450</xdr:rowOff>
    </xdr:to>
    <xdr:cxnSp macro="">
      <xdr:nvCxnSpPr>
        <xdr:cNvPr id="509" name="直線コネクタ 508"/>
        <xdr:cNvCxnSpPr/>
      </xdr:nvCxnSpPr>
      <xdr:spPr>
        <a:xfrm flipV="1">
          <a:off x="14592300" y="6723755"/>
          <a:ext cx="889000" cy="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157855</xdr:rowOff>
    </xdr:from>
    <xdr:to>
      <xdr:col>81</xdr:col>
      <xdr:colOff>101600</xdr:colOff>
      <xdr:row>39</xdr:row>
      <xdr:rowOff>88005</xdr:rowOff>
    </xdr:to>
    <xdr:sp macro="" textlink="">
      <xdr:nvSpPr>
        <xdr:cNvPr id="527" name="楕円 526"/>
        <xdr:cNvSpPr/>
      </xdr:nvSpPr>
      <xdr:spPr>
        <a:xfrm>
          <a:off x="15430500" y="6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79132</xdr:rowOff>
    </xdr:from>
    <xdr:ext cx="469744" cy="259045"/>
    <xdr:sp macro="" textlink="">
      <xdr:nvSpPr>
        <xdr:cNvPr id="528" name="テキスト ボックス 527"/>
        <xdr:cNvSpPr txBox="1"/>
      </xdr:nvSpPr>
      <xdr:spPr>
        <a:xfrm>
          <a:off x="15246428" y="676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167049</xdr:rowOff>
    </xdr:from>
    <xdr:to>
      <xdr:col>85</xdr:col>
      <xdr:colOff>127000</xdr:colOff>
      <xdr:row>77</xdr:row>
      <xdr:rowOff>168368</xdr:rowOff>
    </xdr:to>
    <xdr:cxnSp macro="">
      <xdr:nvCxnSpPr>
        <xdr:cNvPr id="620" name="直線コネクタ 619"/>
        <xdr:cNvCxnSpPr/>
      </xdr:nvCxnSpPr>
      <xdr:spPr>
        <a:xfrm>
          <a:off x="15481300" y="13368699"/>
          <a:ext cx="8382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161120</xdr:rowOff>
    </xdr:from>
    <xdr:to>
      <xdr:col>81</xdr:col>
      <xdr:colOff>50800</xdr:colOff>
      <xdr:row>77</xdr:row>
      <xdr:rowOff>167049</xdr:rowOff>
    </xdr:to>
    <xdr:cxnSp macro="">
      <xdr:nvCxnSpPr>
        <xdr:cNvPr id="623" name="直線コネクタ 622"/>
        <xdr:cNvCxnSpPr/>
      </xdr:nvCxnSpPr>
      <xdr:spPr>
        <a:xfrm>
          <a:off x="14592300" y="13362770"/>
          <a:ext cx="889000" cy="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146534</xdr:rowOff>
    </xdr:from>
    <xdr:to>
      <xdr:col>76</xdr:col>
      <xdr:colOff>114300</xdr:colOff>
      <xdr:row>77</xdr:row>
      <xdr:rowOff>161120</xdr:rowOff>
    </xdr:to>
    <xdr:cxnSp macro="">
      <xdr:nvCxnSpPr>
        <xdr:cNvPr id="626" name="直線コネクタ 625"/>
        <xdr:cNvCxnSpPr/>
      </xdr:nvCxnSpPr>
      <xdr:spPr>
        <a:xfrm>
          <a:off x="13703300" y="13348184"/>
          <a:ext cx="889000" cy="1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120166</xdr:rowOff>
    </xdr:from>
    <xdr:to>
      <xdr:col>71</xdr:col>
      <xdr:colOff>177800</xdr:colOff>
      <xdr:row>77</xdr:row>
      <xdr:rowOff>146534</xdr:rowOff>
    </xdr:to>
    <xdr:cxnSp macro="">
      <xdr:nvCxnSpPr>
        <xdr:cNvPr id="629" name="直線コネクタ 628"/>
        <xdr:cNvCxnSpPr/>
      </xdr:nvCxnSpPr>
      <xdr:spPr>
        <a:xfrm>
          <a:off x="12814300" y="13321816"/>
          <a:ext cx="889000" cy="2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117568</xdr:rowOff>
    </xdr:from>
    <xdr:to>
      <xdr:col>85</xdr:col>
      <xdr:colOff>177800</xdr:colOff>
      <xdr:row>78</xdr:row>
      <xdr:rowOff>47718</xdr:rowOff>
    </xdr:to>
    <xdr:sp macro="" textlink="">
      <xdr:nvSpPr>
        <xdr:cNvPr id="639" name="楕円 638"/>
        <xdr:cNvSpPr/>
      </xdr:nvSpPr>
      <xdr:spPr>
        <a:xfrm>
          <a:off x="16268700" y="1331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95995</xdr:rowOff>
    </xdr:from>
    <xdr:ext cx="599010" cy="259045"/>
    <xdr:sp macro="" textlink="">
      <xdr:nvSpPr>
        <xdr:cNvPr id="640" name="公債費該当値テキスト"/>
        <xdr:cNvSpPr txBox="1"/>
      </xdr:nvSpPr>
      <xdr:spPr>
        <a:xfrm>
          <a:off x="16370300" y="1329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116249</xdr:rowOff>
    </xdr:from>
    <xdr:to>
      <xdr:col>81</xdr:col>
      <xdr:colOff>101600</xdr:colOff>
      <xdr:row>78</xdr:row>
      <xdr:rowOff>46399</xdr:rowOff>
    </xdr:to>
    <xdr:sp macro="" textlink="">
      <xdr:nvSpPr>
        <xdr:cNvPr id="641" name="楕円 640"/>
        <xdr:cNvSpPr/>
      </xdr:nvSpPr>
      <xdr:spPr>
        <a:xfrm>
          <a:off x="15430500" y="133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37526</xdr:rowOff>
    </xdr:from>
    <xdr:ext cx="599010" cy="259045"/>
    <xdr:sp macro="" textlink="">
      <xdr:nvSpPr>
        <xdr:cNvPr id="642" name="テキスト ボックス 641"/>
        <xdr:cNvSpPr txBox="1"/>
      </xdr:nvSpPr>
      <xdr:spPr>
        <a:xfrm>
          <a:off x="15181795" y="1341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110320</xdr:rowOff>
    </xdr:from>
    <xdr:to>
      <xdr:col>76</xdr:col>
      <xdr:colOff>165100</xdr:colOff>
      <xdr:row>78</xdr:row>
      <xdr:rowOff>40470</xdr:rowOff>
    </xdr:to>
    <xdr:sp macro="" textlink="">
      <xdr:nvSpPr>
        <xdr:cNvPr id="643" name="楕円 642"/>
        <xdr:cNvSpPr/>
      </xdr:nvSpPr>
      <xdr:spPr>
        <a:xfrm>
          <a:off x="14541500" y="133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31597</xdr:rowOff>
    </xdr:from>
    <xdr:ext cx="599010" cy="259045"/>
    <xdr:sp macro="" textlink="">
      <xdr:nvSpPr>
        <xdr:cNvPr id="644" name="テキスト ボックス 643"/>
        <xdr:cNvSpPr txBox="1"/>
      </xdr:nvSpPr>
      <xdr:spPr>
        <a:xfrm>
          <a:off x="14292795" y="1340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95734</xdr:rowOff>
    </xdr:from>
    <xdr:to>
      <xdr:col>72</xdr:col>
      <xdr:colOff>38100</xdr:colOff>
      <xdr:row>78</xdr:row>
      <xdr:rowOff>25884</xdr:rowOff>
    </xdr:to>
    <xdr:sp macro="" textlink="">
      <xdr:nvSpPr>
        <xdr:cNvPr id="645" name="楕円 644"/>
        <xdr:cNvSpPr/>
      </xdr:nvSpPr>
      <xdr:spPr>
        <a:xfrm>
          <a:off x="13652500" y="132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17011</xdr:rowOff>
    </xdr:from>
    <xdr:ext cx="599010" cy="259045"/>
    <xdr:sp macro="" textlink="">
      <xdr:nvSpPr>
        <xdr:cNvPr id="646" name="テキスト ボックス 645"/>
        <xdr:cNvSpPr txBox="1"/>
      </xdr:nvSpPr>
      <xdr:spPr>
        <a:xfrm>
          <a:off x="13403795" y="1339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69366</xdr:rowOff>
    </xdr:from>
    <xdr:to>
      <xdr:col>67</xdr:col>
      <xdr:colOff>101600</xdr:colOff>
      <xdr:row>77</xdr:row>
      <xdr:rowOff>170966</xdr:rowOff>
    </xdr:to>
    <xdr:sp macro="" textlink="">
      <xdr:nvSpPr>
        <xdr:cNvPr id="647" name="楕円 646"/>
        <xdr:cNvSpPr/>
      </xdr:nvSpPr>
      <xdr:spPr>
        <a:xfrm>
          <a:off x="12763500" y="1327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162093</xdr:rowOff>
    </xdr:from>
    <xdr:ext cx="599010" cy="259045"/>
    <xdr:sp macro="" textlink="">
      <xdr:nvSpPr>
        <xdr:cNvPr id="648" name="テキスト ボックス 647"/>
        <xdr:cNvSpPr txBox="1"/>
      </xdr:nvSpPr>
      <xdr:spPr>
        <a:xfrm>
          <a:off x="12514795" y="1336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143345</xdr:rowOff>
    </xdr:from>
    <xdr:to>
      <xdr:col>85</xdr:col>
      <xdr:colOff>127000</xdr:colOff>
      <xdr:row>98</xdr:row>
      <xdr:rowOff>66548</xdr:rowOff>
    </xdr:to>
    <xdr:cxnSp macro="">
      <xdr:nvCxnSpPr>
        <xdr:cNvPr id="675" name="直線コネクタ 674"/>
        <xdr:cNvCxnSpPr/>
      </xdr:nvCxnSpPr>
      <xdr:spPr>
        <a:xfrm>
          <a:off x="15481300" y="16773995"/>
          <a:ext cx="838200" cy="9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143345</xdr:rowOff>
    </xdr:from>
    <xdr:to>
      <xdr:col>81</xdr:col>
      <xdr:colOff>50800</xdr:colOff>
      <xdr:row>98</xdr:row>
      <xdr:rowOff>16066</xdr:rowOff>
    </xdr:to>
    <xdr:cxnSp macro="">
      <xdr:nvCxnSpPr>
        <xdr:cNvPr id="678" name="直線コネクタ 677"/>
        <xdr:cNvCxnSpPr/>
      </xdr:nvCxnSpPr>
      <xdr:spPr>
        <a:xfrm flipV="1">
          <a:off x="14592300" y="16773995"/>
          <a:ext cx="889000" cy="4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12044</xdr:rowOff>
    </xdr:from>
    <xdr:to>
      <xdr:col>76</xdr:col>
      <xdr:colOff>114300</xdr:colOff>
      <xdr:row>98</xdr:row>
      <xdr:rowOff>16066</xdr:rowOff>
    </xdr:to>
    <xdr:cxnSp macro="">
      <xdr:nvCxnSpPr>
        <xdr:cNvPr id="681" name="直線コネクタ 680"/>
        <xdr:cNvCxnSpPr/>
      </xdr:nvCxnSpPr>
      <xdr:spPr>
        <a:xfrm>
          <a:off x="13703300" y="1681414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12044</xdr:rowOff>
    </xdr:from>
    <xdr:to>
      <xdr:col>71</xdr:col>
      <xdr:colOff>177800</xdr:colOff>
      <xdr:row>98</xdr:row>
      <xdr:rowOff>113306</xdr:rowOff>
    </xdr:to>
    <xdr:cxnSp macro="">
      <xdr:nvCxnSpPr>
        <xdr:cNvPr id="684" name="直線コネクタ 683"/>
        <xdr:cNvCxnSpPr/>
      </xdr:nvCxnSpPr>
      <xdr:spPr>
        <a:xfrm flipV="1">
          <a:off x="12814300" y="16814144"/>
          <a:ext cx="889000" cy="10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15748</xdr:rowOff>
    </xdr:from>
    <xdr:to>
      <xdr:col>85</xdr:col>
      <xdr:colOff>177800</xdr:colOff>
      <xdr:row>98</xdr:row>
      <xdr:rowOff>117348</xdr:rowOff>
    </xdr:to>
    <xdr:sp macro="" textlink="">
      <xdr:nvSpPr>
        <xdr:cNvPr id="694" name="楕円 693"/>
        <xdr:cNvSpPr/>
      </xdr:nvSpPr>
      <xdr:spPr>
        <a:xfrm>
          <a:off x="16268700" y="168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130395</xdr:rowOff>
    </xdr:from>
    <xdr:ext cx="534377" cy="259045"/>
    <xdr:sp macro="" textlink="">
      <xdr:nvSpPr>
        <xdr:cNvPr id="695" name="積立金該当値テキスト"/>
        <xdr:cNvSpPr txBox="1"/>
      </xdr:nvSpPr>
      <xdr:spPr>
        <a:xfrm>
          <a:off x="16370300" y="167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92545</xdr:rowOff>
    </xdr:from>
    <xdr:to>
      <xdr:col>81</xdr:col>
      <xdr:colOff>101600</xdr:colOff>
      <xdr:row>98</xdr:row>
      <xdr:rowOff>22695</xdr:rowOff>
    </xdr:to>
    <xdr:sp macro="" textlink="">
      <xdr:nvSpPr>
        <xdr:cNvPr id="696" name="楕円 695"/>
        <xdr:cNvSpPr/>
      </xdr:nvSpPr>
      <xdr:spPr>
        <a:xfrm>
          <a:off x="15430500" y="167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39222</xdr:rowOff>
    </xdr:from>
    <xdr:ext cx="599010" cy="259045"/>
    <xdr:sp macro="" textlink="">
      <xdr:nvSpPr>
        <xdr:cNvPr id="697" name="テキスト ボックス 696"/>
        <xdr:cNvSpPr txBox="1"/>
      </xdr:nvSpPr>
      <xdr:spPr>
        <a:xfrm>
          <a:off x="15181795" y="1649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136716</xdr:rowOff>
    </xdr:from>
    <xdr:to>
      <xdr:col>76</xdr:col>
      <xdr:colOff>165100</xdr:colOff>
      <xdr:row>98</xdr:row>
      <xdr:rowOff>66866</xdr:rowOff>
    </xdr:to>
    <xdr:sp macro="" textlink="">
      <xdr:nvSpPr>
        <xdr:cNvPr id="698" name="楕円 697"/>
        <xdr:cNvSpPr/>
      </xdr:nvSpPr>
      <xdr:spPr>
        <a:xfrm>
          <a:off x="14541500" y="167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83393</xdr:rowOff>
    </xdr:from>
    <xdr:ext cx="599010" cy="259045"/>
    <xdr:sp macro="" textlink="">
      <xdr:nvSpPr>
        <xdr:cNvPr id="699" name="テキスト ボックス 698"/>
        <xdr:cNvSpPr txBox="1"/>
      </xdr:nvSpPr>
      <xdr:spPr>
        <a:xfrm>
          <a:off x="14292795" y="1654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132694</xdr:rowOff>
    </xdr:from>
    <xdr:to>
      <xdr:col>72</xdr:col>
      <xdr:colOff>38100</xdr:colOff>
      <xdr:row>98</xdr:row>
      <xdr:rowOff>62844</xdr:rowOff>
    </xdr:to>
    <xdr:sp macro="" textlink="">
      <xdr:nvSpPr>
        <xdr:cNvPr id="700" name="楕円 699"/>
        <xdr:cNvSpPr/>
      </xdr:nvSpPr>
      <xdr:spPr>
        <a:xfrm>
          <a:off x="13652500" y="167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79371</xdr:rowOff>
    </xdr:from>
    <xdr:ext cx="599010" cy="259045"/>
    <xdr:sp macro="" textlink="">
      <xdr:nvSpPr>
        <xdr:cNvPr id="701" name="テキスト ボックス 700"/>
        <xdr:cNvSpPr txBox="1"/>
      </xdr:nvSpPr>
      <xdr:spPr>
        <a:xfrm>
          <a:off x="13403795" y="1653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62506</xdr:rowOff>
    </xdr:from>
    <xdr:to>
      <xdr:col>67</xdr:col>
      <xdr:colOff>101600</xdr:colOff>
      <xdr:row>98</xdr:row>
      <xdr:rowOff>164106</xdr:rowOff>
    </xdr:to>
    <xdr:sp macro="" textlink="">
      <xdr:nvSpPr>
        <xdr:cNvPr id="702" name="楕円 701"/>
        <xdr:cNvSpPr/>
      </xdr:nvSpPr>
      <xdr:spPr>
        <a:xfrm>
          <a:off x="12763500" y="168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155233</xdr:rowOff>
    </xdr:from>
    <xdr:ext cx="534377" cy="259045"/>
    <xdr:sp macro="" textlink="">
      <xdr:nvSpPr>
        <xdr:cNvPr id="703" name="テキスト ボックス 702"/>
        <xdr:cNvSpPr txBox="1"/>
      </xdr:nvSpPr>
      <xdr:spPr>
        <a:xfrm>
          <a:off x="12547111" y="169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6845</xdr:rowOff>
    </xdr:from>
    <xdr:to>
      <xdr:col>116</xdr:col>
      <xdr:colOff>63500</xdr:colOff>
      <xdr:row>59</xdr:row>
      <xdr:rowOff>6899</xdr:rowOff>
    </xdr:to>
    <xdr:cxnSp macro="">
      <xdr:nvCxnSpPr>
        <xdr:cNvPr id="789" name="直線コネクタ 788"/>
        <xdr:cNvCxnSpPr/>
      </xdr:nvCxnSpPr>
      <xdr:spPr>
        <a:xfrm flipV="1">
          <a:off x="21323300" y="10122395"/>
          <a:ext cx="8382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6899</xdr:rowOff>
    </xdr:from>
    <xdr:to>
      <xdr:col>111</xdr:col>
      <xdr:colOff>177800</xdr:colOff>
      <xdr:row>59</xdr:row>
      <xdr:rowOff>9017</xdr:rowOff>
    </xdr:to>
    <xdr:cxnSp macro="">
      <xdr:nvCxnSpPr>
        <xdr:cNvPr id="792" name="直線コネクタ 791"/>
        <xdr:cNvCxnSpPr/>
      </xdr:nvCxnSpPr>
      <xdr:spPr>
        <a:xfrm flipV="1">
          <a:off x="20434300" y="10122449"/>
          <a:ext cx="8890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146672</xdr:rowOff>
    </xdr:from>
    <xdr:to>
      <xdr:col>107</xdr:col>
      <xdr:colOff>50800</xdr:colOff>
      <xdr:row>59</xdr:row>
      <xdr:rowOff>9017</xdr:rowOff>
    </xdr:to>
    <xdr:cxnSp macro="">
      <xdr:nvCxnSpPr>
        <xdr:cNvPr id="795" name="直線コネクタ 794"/>
        <xdr:cNvCxnSpPr/>
      </xdr:nvCxnSpPr>
      <xdr:spPr>
        <a:xfrm>
          <a:off x="19545300" y="10090772"/>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146672</xdr:rowOff>
    </xdr:from>
    <xdr:to>
      <xdr:col>102</xdr:col>
      <xdr:colOff>114300</xdr:colOff>
      <xdr:row>58</xdr:row>
      <xdr:rowOff>147061</xdr:rowOff>
    </xdr:to>
    <xdr:cxnSp macro="">
      <xdr:nvCxnSpPr>
        <xdr:cNvPr id="798" name="直線コネクタ 797"/>
        <xdr:cNvCxnSpPr/>
      </xdr:nvCxnSpPr>
      <xdr:spPr>
        <a:xfrm flipV="1">
          <a:off x="18656300" y="10090772"/>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127495</xdr:rowOff>
    </xdr:from>
    <xdr:to>
      <xdr:col>116</xdr:col>
      <xdr:colOff>114300</xdr:colOff>
      <xdr:row>59</xdr:row>
      <xdr:rowOff>57645</xdr:rowOff>
    </xdr:to>
    <xdr:sp macro="" textlink="">
      <xdr:nvSpPr>
        <xdr:cNvPr id="808" name="楕円 807"/>
        <xdr:cNvSpPr/>
      </xdr:nvSpPr>
      <xdr:spPr>
        <a:xfrm>
          <a:off x="22110700" y="100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xdr:cNvSpPr txBox="1"/>
      </xdr:nvSpPr>
      <xdr:spPr>
        <a:xfrm>
          <a:off x="22212300" y="100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127549</xdr:rowOff>
    </xdr:from>
    <xdr:to>
      <xdr:col>112</xdr:col>
      <xdr:colOff>38100</xdr:colOff>
      <xdr:row>59</xdr:row>
      <xdr:rowOff>57699</xdr:rowOff>
    </xdr:to>
    <xdr:sp macro="" textlink="">
      <xdr:nvSpPr>
        <xdr:cNvPr id="810" name="楕円 809"/>
        <xdr:cNvSpPr/>
      </xdr:nvSpPr>
      <xdr:spPr>
        <a:xfrm>
          <a:off x="21272500" y="1007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48826</xdr:rowOff>
    </xdr:from>
    <xdr:ext cx="469744" cy="259045"/>
    <xdr:sp macro="" textlink="">
      <xdr:nvSpPr>
        <xdr:cNvPr id="811" name="テキスト ボックス 810"/>
        <xdr:cNvSpPr txBox="1"/>
      </xdr:nvSpPr>
      <xdr:spPr>
        <a:xfrm>
          <a:off x="21088428" y="1016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129667</xdr:rowOff>
    </xdr:from>
    <xdr:to>
      <xdr:col>107</xdr:col>
      <xdr:colOff>101600</xdr:colOff>
      <xdr:row>59</xdr:row>
      <xdr:rowOff>59817</xdr:rowOff>
    </xdr:to>
    <xdr:sp macro="" textlink="">
      <xdr:nvSpPr>
        <xdr:cNvPr id="812" name="楕円 811"/>
        <xdr:cNvSpPr/>
      </xdr:nvSpPr>
      <xdr:spPr>
        <a:xfrm>
          <a:off x="20383500" y="100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50944</xdr:rowOff>
    </xdr:from>
    <xdr:ext cx="469744" cy="259045"/>
    <xdr:sp macro="" textlink="">
      <xdr:nvSpPr>
        <xdr:cNvPr id="813" name="テキスト ボックス 812"/>
        <xdr:cNvSpPr txBox="1"/>
      </xdr:nvSpPr>
      <xdr:spPr>
        <a:xfrm>
          <a:off x="20199428" y="1016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95872</xdr:rowOff>
    </xdr:from>
    <xdr:to>
      <xdr:col>102</xdr:col>
      <xdr:colOff>165100</xdr:colOff>
      <xdr:row>59</xdr:row>
      <xdr:rowOff>26022</xdr:rowOff>
    </xdr:to>
    <xdr:sp macro="" textlink="">
      <xdr:nvSpPr>
        <xdr:cNvPr id="814" name="楕円 813"/>
        <xdr:cNvSpPr/>
      </xdr:nvSpPr>
      <xdr:spPr>
        <a:xfrm>
          <a:off x="19494500" y="100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42549</xdr:rowOff>
    </xdr:from>
    <xdr:ext cx="469744" cy="259045"/>
    <xdr:sp macro="" textlink="">
      <xdr:nvSpPr>
        <xdr:cNvPr id="815" name="テキスト ボックス 814"/>
        <xdr:cNvSpPr txBox="1"/>
      </xdr:nvSpPr>
      <xdr:spPr>
        <a:xfrm>
          <a:off x="19310428" y="981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96261</xdr:rowOff>
    </xdr:from>
    <xdr:to>
      <xdr:col>98</xdr:col>
      <xdr:colOff>38100</xdr:colOff>
      <xdr:row>59</xdr:row>
      <xdr:rowOff>26411</xdr:rowOff>
    </xdr:to>
    <xdr:sp macro="" textlink="">
      <xdr:nvSpPr>
        <xdr:cNvPr id="816" name="楕円 815"/>
        <xdr:cNvSpPr/>
      </xdr:nvSpPr>
      <xdr:spPr>
        <a:xfrm>
          <a:off x="18605500" y="100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42938</xdr:rowOff>
    </xdr:from>
    <xdr:ext cx="469744" cy="259045"/>
    <xdr:sp macro="" textlink="">
      <xdr:nvSpPr>
        <xdr:cNvPr id="817" name="テキスト ボックス 816"/>
        <xdr:cNvSpPr txBox="1"/>
      </xdr:nvSpPr>
      <xdr:spPr>
        <a:xfrm>
          <a:off x="18421428" y="981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109986</xdr:rowOff>
    </xdr:from>
    <xdr:to>
      <xdr:col>116</xdr:col>
      <xdr:colOff>63500</xdr:colOff>
      <xdr:row>76</xdr:row>
      <xdr:rowOff>161009</xdr:rowOff>
    </xdr:to>
    <xdr:cxnSp macro="">
      <xdr:nvCxnSpPr>
        <xdr:cNvPr id="846" name="直線コネクタ 845"/>
        <xdr:cNvCxnSpPr/>
      </xdr:nvCxnSpPr>
      <xdr:spPr>
        <a:xfrm flipV="1">
          <a:off x="21323300" y="13140186"/>
          <a:ext cx="8382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145163</xdr:rowOff>
    </xdr:from>
    <xdr:to>
      <xdr:col>111</xdr:col>
      <xdr:colOff>177800</xdr:colOff>
      <xdr:row>76</xdr:row>
      <xdr:rowOff>161009</xdr:rowOff>
    </xdr:to>
    <xdr:cxnSp macro="">
      <xdr:nvCxnSpPr>
        <xdr:cNvPr id="849" name="直線コネクタ 848"/>
        <xdr:cNvCxnSpPr/>
      </xdr:nvCxnSpPr>
      <xdr:spPr>
        <a:xfrm>
          <a:off x="20434300" y="13175363"/>
          <a:ext cx="889000" cy="1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145163</xdr:rowOff>
    </xdr:from>
    <xdr:to>
      <xdr:col>107</xdr:col>
      <xdr:colOff>50800</xdr:colOff>
      <xdr:row>76</xdr:row>
      <xdr:rowOff>158052</xdr:rowOff>
    </xdr:to>
    <xdr:cxnSp macro="">
      <xdr:nvCxnSpPr>
        <xdr:cNvPr id="852" name="直線コネクタ 851"/>
        <xdr:cNvCxnSpPr/>
      </xdr:nvCxnSpPr>
      <xdr:spPr>
        <a:xfrm flipV="1">
          <a:off x="19545300" y="13175363"/>
          <a:ext cx="8890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158052</xdr:rowOff>
    </xdr:from>
    <xdr:to>
      <xdr:col>102</xdr:col>
      <xdr:colOff>114300</xdr:colOff>
      <xdr:row>76</xdr:row>
      <xdr:rowOff>163322</xdr:rowOff>
    </xdr:to>
    <xdr:cxnSp macro="">
      <xdr:nvCxnSpPr>
        <xdr:cNvPr id="855" name="直線コネクタ 854"/>
        <xdr:cNvCxnSpPr/>
      </xdr:nvCxnSpPr>
      <xdr:spPr>
        <a:xfrm flipV="1">
          <a:off x="18656300" y="13188252"/>
          <a:ext cx="889000" cy="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59186</xdr:rowOff>
    </xdr:from>
    <xdr:to>
      <xdr:col>116</xdr:col>
      <xdr:colOff>114300</xdr:colOff>
      <xdr:row>76</xdr:row>
      <xdr:rowOff>160786</xdr:rowOff>
    </xdr:to>
    <xdr:sp macro="" textlink="">
      <xdr:nvSpPr>
        <xdr:cNvPr id="865" name="楕円 864"/>
        <xdr:cNvSpPr/>
      </xdr:nvSpPr>
      <xdr:spPr>
        <a:xfrm>
          <a:off x="22110700" y="130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82063</xdr:rowOff>
    </xdr:from>
    <xdr:ext cx="599010" cy="259045"/>
    <xdr:sp macro="" textlink="">
      <xdr:nvSpPr>
        <xdr:cNvPr id="866" name="繰出金該当値テキスト"/>
        <xdr:cNvSpPr txBox="1"/>
      </xdr:nvSpPr>
      <xdr:spPr>
        <a:xfrm>
          <a:off x="22212300" y="1294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110209</xdr:rowOff>
    </xdr:from>
    <xdr:to>
      <xdr:col>112</xdr:col>
      <xdr:colOff>38100</xdr:colOff>
      <xdr:row>77</xdr:row>
      <xdr:rowOff>40359</xdr:rowOff>
    </xdr:to>
    <xdr:sp macro="" textlink="">
      <xdr:nvSpPr>
        <xdr:cNvPr id="867" name="楕円 866"/>
        <xdr:cNvSpPr/>
      </xdr:nvSpPr>
      <xdr:spPr>
        <a:xfrm>
          <a:off x="21272500" y="1314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31486</xdr:rowOff>
    </xdr:from>
    <xdr:ext cx="599010" cy="259045"/>
    <xdr:sp macro="" textlink="">
      <xdr:nvSpPr>
        <xdr:cNvPr id="868" name="テキスト ボックス 867"/>
        <xdr:cNvSpPr txBox="1"/>
      </xdr:nvSpPr>
      <xdr:spPr>
        <a:xfrm>
          <a:off x="21023795" y="1323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94363</xdr:rowOff>
    </xdr:from>
    <xdr:to>
      <xdr:col>107</xdr:col>
      <xdr:colOff>101600</xdr:colOff>
      <xdr:row>77</xdr:row>
      <xdr:rowOff>24513</xdr:rowOff>
    </xdr:to>
    <xdr:sp macro="" textlink="">
      <xdr:nvSpPr>
        <xdr:cNvPr id="869" name="楕円 868"/>
        <xdr:cNvSpPr/>
      </xdr:nvSpPr>
      <xdr:spPr>
        <a:xfrm>
          <a:off x="20383500" y="1312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15640</xdr:rowOff>
    </xdr:from>
    <xdr:ext cx="599010" cy="259045"/>
    <xdr:sp macro="" textlink="">
      <xdr:nvSpPr>
        <xdr:cNvPr id="870" name="テキスト ボックス 869"/>
        <xdr:cNvSpPr txBox="1"/>
      </xdr:nvSpPr>
      <xdr:spPr>
        <a:xfrm>
          <a:off x="20134795" y="132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107252</xdr:rowOff>
    </xdr:from>
    <xdr:to>
      <xdr:col>102</xdr:col>
      <xdr:colOff>165100</xdr:colOff>
      <xdr:row>77</xdr:row>
      <xdr:rowOff>37402</xdr:rowOff>
    </xdr:to>
    <xdr:sp macro="" textlink="">
      <xdr:nvSpPr>
        <xdr:cNvPr id="871" name="楕円 870"/>
        <xdr:cNvSpPr/>
      </xdr:nvSpPr>
      <xdr:spPr>
        <a:xfrm>
          <a:off x="19494500" y="1313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28529</xdr:rowOff>
    </xdr:from>
    <xdr:ext cx="599010" cy="259045"/>
    <xdr:sp macro="" textlink="">
      <xdr:nvSpPr>
        <xdr:cNvPr id="872" name="テキスト ボックス 871"/>
        <xdr:cNvSpPr txBox="1"/>
      </xdr:nvSpPr>
      <xdr:spPr>
        <a:xfrm>
          <a:off x="19245795" y="1323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112522</xdr:rowOff>
    </xdr:from>
    <xdr:to>
      <xdr:col>98</xdr:col>
      <xdr:colOff>38100</xdr:colOff>
      <xdr:row>77</xdr:row>
      <xdr:rowOff>42672</xdr:rowOff>
    </xdr:to>
    <xdr:sp macro="" textlink="">
      <xdr:nvSpPr>
        <xdr:cNvPr id="873" name="楕円 872"/>
        <xdr:cNvSpPr/>
      </xdr:nvSpPr>
      <xdr:spPr>
        <a:xfrm>
          <a:off x="18605500" y="131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33799</xdr:rowOff>
    </xdr:from>
    <xdr:ext cx="599010" cy="259045"/>
    <xdr:sp macro="" textlink="">
      <xdr:nvSpPr>
        <xdr:cNvPr id="874" name="テキスト ボックス 873"/>
        <xdr:cNvSpPr txBox="1"/>
      </xdr:nvSpPr>
      <xdr:spPr>
        <a:xfrm>
          <a:off x="18356795" y="1323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人口減少に伴い、住民一人当たりのコストは全体的に上昇傾向にある。　人件費は、令和２年度から令和３年度まで該当していた退職手当組合普通納付金の納付の特例が、令和４年度に非該当となったことなら増加している。人件費については、当町は町立の高等学校１校と</a:t>
          </a:r>
        </a:p>
        <a:p>
          <a:r>
            <a:rPr kumimoji="1" lang="ja-JP" altLang="en-US" sz="1300">
              <a:latin typeface="ＭＳ Ｐゴシック" panose="020B0600070205080204" pitchFamily="50" charset="-128"/>
              <a:ea typeface="ＭＳ Ｐゴシック" panose="020B0600070205080204" pitchFamily="50" charset="-128"/>
            </a:rPr>
            <a:t>保育所３か所を運営していることから、類似団体平均値を上回る状況となっている。人口推計に基づく住民一人当たりの職員数とコストについて充分な検証を行ったうえで計画的な定員管理を進めていく。物件費は令和３年度の大規模な施設解体事業が終了したことにより減とな</a:t>
          </a:r>
        </a:p>
        <a:p>
          <a:r>
            <a:rPr kumimoji="1" lang="ja-JP" altLang="en-US" sz="1300">
              <a:latin typeface="ＭＳ Ｐゴシック" panose="020B0600070205080204" pitchFamily="50" charset="-128"/>
              <a:ea typeface="ＭＳ Ｐゴシック" panose="020B0600070205080204" pitchFamily="50" charset="-128"/>
            </a:rPr>
            <a:t>っているが、経常一般財源は増加していることから事務事業の見直しに努める。維持補修費は、ほぼ横ばいとなっている。全体的な施設の老朽化が当町の課題であり、今後維持補修費が増加していくものと想定しているため、その他の経費とのバランスを取りながら計画的な施</a:t>
          </a:r>
        </a:p>
        <a:p>
          <a:r>
            <a:rPr kumimoji="1" lang="ja-JP" altLang="en-US" sz="1300">
              <a:latin typeface="ＭＳ Ｐゴシック" panose="020B0600070205080204" pitchFamily="50" charset="-128"/>
              <a:ea typeface="ＭＳ Ｐゴシック" panose="020B0600070205080204" pitchFamily="50" charset="-128"/>
            </a:rPr>
            <a:t>設管理と地方債の発行に努めていく。扶助費の減は、新型コロナウイルス感染症対策事業の減少によるものである。普通建設事業は、防災行政無線施設の更新事業、町立えりも中学校グラウンド改修事業が増の要因である。積立金については、当町ではふるさと納税寄附金を</a:t>
          </a:r>
        </a:p>
        <a:p>
          <a:r>
            <a:rPr kumimoji="1" lang="ja-JP" altLang="en-US" sz="1300">
              <a:latin typeface="ＭＳ Ｐゴシック" panose="020B0600070205080204" pitchFamily="50" charset="-128"/>
              <a:ea typeface="ＭＳ Ｐゴシック" panose="020B0600070205080204" pitchFamily="50" charset="-128"/>
            </a:rPr>
            <a:t>財政調整基金に積み立て、翌年度以降の事業に活用する方式を採っていることから、ふるさと納税寄附金</a:t>
          </a:r>
          <a:r>
            <a:rPr kumimoji="1" lang="en-US" altLang="ja-JP" sz="1300">
              <a:latin typeface="ＭＳ Ｐゴシック" panose="020B0600070205080204" pitchFamily="50" charset="-128"/>
              <a:ea typeface="ＭＳ Ｐゴシック" panose="020B0600070205080204" pitchFamily="50" charset="-128"/>
            </a:rPr>
            <a:t>359</a:t>
          </a:r>
          <a:r>
            <a:rPr kumimoji="1" lang="ja-JP" altLang="en-US" sz="1300">
              <a:latin typeface="ＭＳ Ｐゴシック" panose="020B0600070205080204" pitchFamily="50" charset="-128"/>
              <a:ea typeface="ＭＳ Ｐゴシック" panose="020B0600070205080204" pitchFamily="50" charset="-128"/>
            </a:rPr>
            <a:t>百万円の減少に伴って減となったものである。繰出金は、簡易水道特別会計及び下水道特別会計に対する繰出金の増が主な要因であるが、簡易水道特別会計繰出金</a:t>
          </a:r>
        </a:p>
        <a:p>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百万円のうち</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百万円は、新型コロナウイルス感染症対策として実施した使用料減免事業に対する繰出しである。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4,320
4,258
284.00
5,865,792
5,798,830
49,686
3,045,858
5,264,143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136138</xdr:rowOff>
    </xdr:from>
    <xdr:to>
      <xdr:col>24</xdr:col>
      <xdr:colOff>63500</xdr:colOff>
      <xdr:row>37</xdr:row>
      <xdr:rowOff>141624</xdr:rowOff>
    </xdr:to>
    <xdr:cxnSp macro="">
      <xdr:nvCxnSpPr>
        <xdr:cNvPr id="60" name="直線コネクタ 59"/>
        <xdr:cNvCxnSpPr/>
      </xdr:nvCxnSpPr>
      <xdr:spPr>
        <a:xfrm flipV="1">
          <a:off x="3797300" y="6479788"/>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141624</xdr:rowOff>
    </xdr:from>
    <xdr:to>
      <xdr:col>19</xdr:col>
      <xdr:colOff>177800</xdr:colOff>
      <xdr:row>37</xdr:row>
      <xdr:rowOff>147606</xdr:rowOff>
    </xdr:to>
    <xdr:cxnSp macro="">
      <xdr:nvCxnSpPr>
        <xdr:cNvPr id="63" name="直線コネクタ 62"/>
        <xdr:cNvCxnSpPr/>
      </xdr:nvCxnSpPr>
      <xdr:spPr>
        <a:xfrm flipV="1">
          <a:off x="2908300" y="6485274"/>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143682</xdr:rowOff>
    </xdr:from>
    <xdr:to>
      <xdr:col>15</xdr:col>
      <xdr:colOff>50800</xdr:colOff>
      <xdr:row>37</xdr:row>
      <xdr:rowOff>147606</xdr:rowOff>
    </xdr:to>
    <xdr:cxnSp macro="">
      <xdr:nvCxnSpPr>
        <xdr:cNvPr id="66" name="直線コネクタ 65"/>
        <xdr:cNvCxnSpPr/>
      </xdr:nvCxnSpPr>
      <xdr:spPr>
        <a:xfrm>
          <a:off x="2019300" y="6487332"/>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143682</xdr:rowOff>
    </xdr:from>
    <xdr:to>
      <xdr:col>10</xdr:col>
      <xdr:colOff>114300</xdr:colOff>
      <xdr:row>37</xdr:row>
      <xdr:rowOff>148482</xdr:rowOff>
    </xdr:to>
    <xdr:cxnSp macro="">
      <xdr:nvCxnSpPr>
        <xdr:cNvPr id="69" name="直線コネクタ 68"/>
        <xdr:cNvCxnSpPr/>
      </xdr:nvCxnSpPr>
      <xdr:spPr>
        <a:xfrm flipV="1">
          <a:off x="1130300" y="6487332"/>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85338</xdr:rowOff>
    </xdr:from>
    <xdr:to>
      <xdr:col>24</xdr:col>
      <xdr:colOff>114300</xdr:colOff>
      <xdr:row>38</xdr:row>
      <xdr:rowOff>15487</xdr:rowOff>
    </xdr:to>
    <xdr:sp macro="" textlink="">
      <xdr:nvSpPr>
        <xdr:cNvPr id="79" name="楕円 78"/>
        <xdr:cNvSpPr/>
      </xdr:nvSpPr>
      <xdr:spPr>
        <a:xfrm>
          <a:off x="4584700" y="64289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265</xdr:rowOff>
    </xdr:from>
    <xdr:ext cx="534377" cy="259045"/>
    <xdr:sp macro="" textlink="">
      <xdr:nvSpPr>
        <xdr:cNvPr id="80" name="議会費該当値テキスト"/>
        <xdr:cNvSpPr txBox="1"/>
      </xdr:nvSpPr>
      <xdr:spPr>
        <a:xfrm>
          <a:off x="4686300" y="634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90824</xdr:rowOff>
    </xdr:from>
    <xdr:to>
      <xdr:col>20</xdr:col>
      <xdr:colOff>38100</xdr:colOff>
      <xdr:row>38</xdr:row>
      <xdr:rowOff>20974</xdr:rowOff>
    </xdr:to>
    <xdr:sp macro="" textlink="">
      <xdr:nvSpPr>
        <xdr:cNvPr id="81" name="楕円 80"/>
        <xdr:cNvSpPr/>
      </xdr:nvSpPr>
      <xdr:spPr>
        <a:xfrm>
          <a:off x="3746500" y="64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12101</xdr:rowOff>
    </xdr:from>
    <xdr:ext cx="534377" cy="259045"/>
    <xdr:sp macro="" textlink="">
      <xdr:nvSpPr>
        <xdr:cNvPr id="82" name="テキスト ボックス 81"/>
        <xdr:cNvSpPr txBox="1"/>
      </xdr:nvSpPr>
      <xdr:spPr>
        <a:xfrm>
          <a:off x="3530111" y="65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96806</xdr:rowOff>
    </xdr:from>
    <xdr:to>
      <xdr:col>15</xdr:col>
      <xdr:colOff>101600</xdr:colOff>
      <xdr:row>38</xdr:row>
      <xdr:rowOff>26956</xdr:rowOff>
    </xdr:to>
    <xdr:sp macro="" textlink="">
      <xdr:nvSpPr>
        <xdr:cNvPr id="83" name="楕円 82"/>
        <xdr:cNvSpPr/>
      </xdr:nvSpPr>
      <xdr:spPr>
        <a:xfrm>
          <a:off x="2857500" y="644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18083</xdr:rowOff>
    </xdr:from>
    <xdr:ext cx="534377" cy="259045"/>
    <xdr:sp macro="" textlink="">
      <xdr:nvSpPr>
        <xdr:cNvPr id="84" name="テキスト ボックス 83"/>
        <xdr:cNvSpPr txBox="1"/>
      </xdr:nvSpPr>
      <xdr:spPr>
        <a:xfrm>
          <a:off x="2641111" y="653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92882</xdr:rowOff>
    </xdr:from>
    <xdr:to>
      <xdr:col>10</xdr:col>
      <xdr:colOff>165100</xdr:colOff>
      <xdr:row>38</xdr:row>
      <xdr:rowOff>23031</xdr:rowOff>
    </xdr:to>
    <xdr:sp macro="" textlink="">
      <xdr:nvSpPr>
        <xdr:cNvPr id="85" name="楕円 84"/>
        <xdr:cNvSpPr/>
      </xdr:nvSpPr>
      <xdr:spPr>
        <a:xfrm>
          <a:off x="1968500" y="64365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14158</xdr:rowOff>
    </xdr:from>
    <xdr:ext cx="534377" cy="259045"/>
    <xdr:sp macro="" textlink="">
      <xdr:nvSpPr>
        <xdr:cNvPr id="86" name="テキスト ボックス 85"/>
        <xdr:cNvSpPr txBox="1"/>
      </xdr:nvSpPr>
      <xdr:spPr>
        <a:xfrm>
          <a:off x="1752111" y="652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97682</xdr:rowOff>
    </xdr:from>
    <xdr:to>
      <xdr:col>6</xdr:col>
      <xdr:colOff>38100</xdr:colOff>
      <xdr:row>38</xdr:row>
      <xdr:rowOff>27832</xdr:rowOff>
    </xdr:to>
    <xdr:sp macro="" textlink="">
      <xdr:nvSpPr>
        <xdr:cNvPr id="87" name="楕円 86"/>
        <xdr:cNvSpPr/>
      </xdr:nvSpPr>
      <xdr:spPr>
        <a:xfrm>
          <a:off x="1079500" y="64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18959</xdr:rowOff>
    </xdr:from>
    <xdr:ext cx="534377" cy="259045"/>
    <xdr:sp macro="" textlink="">
      <xdr:nvSpPr>
        <xdr:cNvPr id="88" name="テキスト ボックス 87"/>
        <xdr:cNvSpPr txBox="1"/>
      </xdr:nvSpPr>
      <xdr:spPr>
        <a:xfrm>
          <a:off x="863111" y="65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28210</xdr:rowOff>
    </xdr:from>
    <xdr:to>
      <xdr:col>24</xdr:col>
      <xdr:colOff>63500</xdr:colOff>
      <xdr:row>57</xdr:row>
      <xdr:rowOff>116581</xdr:rowOff>
    </xdr:to>
    <xdr:cxnSp macro="">
      <xdr:nvCxnSpPr>
        <xdr:cNvPr id="117" name="直線コネクタ 116"/>
        <xdr:cNvCxnSpPr/>
      </xdr:nvCxnSpPr>
      <xdr:spPr>
        <a:xfrm>
          <a:off x="3797300" y="9800860"/>
          <a:ext cx="838200" cy="8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28210</xdr:rowOff>
    </xdr:from>
    <xdr:to>
      <xdr:col>19</xdr:col>
      <xdr:colOff>177800</xdr:colOff>
      <xdr:row>57</xdr:row>
      <xdr:rowOff>51209</xdr:rowOff>
    </xdr:to>
    <xdr:cxnSp macro="">
      <xdr:nvCxnSpPr>
        <xdr:cNvPr id="120" name="直線コネクタ 119"/>
        <xdr:cNvCxnSpPr/>
      </xdr:nvCxnSpPr>
      <xdr:spPr>
        <a:xfrm flipV="1">
          <a:off x="2908300" y="9800860"/>
          <a:ext cx="889000" cy="2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51209</xdr:rowOff>
    </xdr:from>
    <xdr:to>
      <xdr:col>15</xdr:col>
      <xdr:colOff>50800</xdr:colOff>
      <xdr:row>57</xdr:row>
      <xdr:rowOff>129885</xdr:rowOff>
    </xdr:to>
    <xdr:cxnSp macro="">
      <xdr:nvCxnSpPr>
        <xdr:cNvPr id="123" name="直線コネクタ 122"/>
        <xdr:cNvCxnSpPr/>
      </xdr:nvCxnSpPr>
      <xdr:spPr>
        <a:xfrm flipV="1">
          <a:off x="2019300" y="9823859"/>
          <a:ext cx="889000" cy="7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129885</xdr:rowOff>
    </xdr:from>
    <xdr:to>
      <xdr:col>10</xdr:col>
      <xdr:colOff>114300</xdr:colOff>
      <xdr:row>58</xdr:row>
      <xdr:rowOff>83794</xdr:rowOff>
    </xdr:to>
    <xdr:cxnSp macro="">
      <xdr:nvCxnSpPr>
        <xdr:cNvPr id="126" name="直線コネクタ 125"/>
        <xdr:cNvCxnSpPr/>
      </xdr:nvCxnSpPr>
      <xdr:spPr>
        <a:xfrm flipV="1">
          <a:off x="1130300" y="9902535"/>
          <a:ext cx="889000" cy="12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65781</xdr:rowOff>
    </xdr:from>
    <xdr:to>
      <xdr:col>24</xdr:col>
      <xdr:colOff>114300</xdr:colOff>
      <xdr:row>57</xdr:row>
      <xdr:rowOff>167381</xdr:rowOff>
    </xdr:to>
    <xdr:sp macro="" textlink="">
      <xdr:nvSpPr>
        <xdr:cNvPr id="136" name="楕円 135"/>
        <xdr:cNvSpPr/>
      </xdr:nvSpPr>
      <xdr:spPr>
        <a:xfrm>
          <a:off x="4584700" y="98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44208</xdr:rowOff>
    </xdr:from>
    <xdr:ext cx="599010" cy="259045"/>
    <xdr:sp macro="" textlink="">
      <xdr:nvSpPr>
        <xdr:cNvPr id="137" name="総務費該当値テキスト"/>
        <xdr:cNvSpPr txBox="1"/>
      </xdr:nvSpPr>
      <xdr:spPr>
        <a:xfrm>
          <a:off x="4686300" y="981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148860</xdr:rowOff>
    </xdr:from>
    <xdr:to>
      <xdr:col>20</xdr:col>
      <xdr:colOff>38100</xdr:colOff>
      <xdr:row>57</xdr:row>
      <xdr:rowOff>79010</xdr:rowOff>
    </xdr:to>
    <xdr:sp macro="" textlink="">
      <xdr:nvSpPr>
        <xdr:cNvPr id="138" name="楕円 137"/>
        <xdr:cNvSpPr/>
      </xdr:nvSpPr>
      <xdr:spPr>
        <a:xfrm>
          <a:off x="3746500" y="97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95537</xdr:rowOff>
    </xdr:from>
    <xdr:ext cx="599010" cy="259045"/>
    <xdr:sp macro="" textlink="">
      <xdr:nvSpPr>
        <xdr:cNvPr id="139" name="テキスト ボックス 138"/>
        <xdr:cNvSpPr txBox="1"/>
      </xdr:nvSpPr>
      <xdr:spPr>
        <a:xfrm>
          <a:off x="3497795" y="952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409</xdr:rowOff>
    </xdr:from>
    <xdr:to>
      <xdr:col>15</xdr:col>
      <xdr:colOff>101600</xdr:colOff>
      <xdr:row>57</xdr:row>
      <xdr:rowOff>102009</xdr:rowOff>
    </xdr:to>
    <xdr:sp macro="" textlink="">
      <xdr:nvSpPr>
        <xdr:cNvPr id="140" name="楕円 139"/>
        <xdr:cNvSpPr/>
      </xdr:nvSpPr>
      <xdr:spPr>
        <a:xfrm>
          <a:off x="2857500" y="977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118536</xdr:rowOff>
    </xdr:from>
    <xdr:ext cx="599010" cy="259045"/>
    <xdr:sp macro="" textlink="">
      <xdr:nvSpPr>
        <xdr:cNvPr id="141" name="テキスト ボックス 140"/>
        <xdr:cNvSpPr txBox="1"/>
      </xdr:nvSpPr>
      <xdr:spPr>
        <a:xfrm>
          <a:off x="2608795" y="954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79085</xdr:rowOff>
    </xdr:from>
    <xdr:to>
      <xdr:col>10</xdr:col>
      <xdr:colOff>165100</xdr:colOff>
      <xdr:row>58</xdr:row>
      <xdr:rowOff>9235</xdr:rowOff>
    </xdr:to>
    <xdr:sp macro="" textlink="">
      <xdr:nvSpPr>
        <xdr:cNvPr id="142" name="楕円 141"/>
        <xdr:cNvSpPr/>
      </xdr:nvSpPr>
      <xdr:spPr>
        <a:xfrm>
          <a:off x="1968500" y="985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25762</xdr:rowOff>
    </xdr:from>
    <xdr:ext cx="599010" cy="259045"/>
    <xdr:sp macro="" textlink="">
      <xdr:nvSpPr>
        <xdr:cNvPr id="143" name="テキスト ボックス 142"/>
        <xdr:cNvSpPr txBox="1"/>
      </xdr:nvSpPr>
      <xdr:spPr>
        <a:xfrm>
          <a:off x="1719795" y="96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32994</xdr:rowOff>
    </xdr:from>
    <xdr:to>
      <xdr:col>6</xdr:col>
      <xdr:colOff>38100</xdr:colOff>
      <xdr:row>58</xdr:row>
      <xdr:rowOff>134594</xdr:rowOff>
    </xdr:to>
    <xdr:sp macro="" textlink="">
      <xdr:nvSpPr>
        <xdr:cNvPr id="144" name="楕円 143"/>
        <xdr:cNvSpPr/>
      </xdr:nvSpPr>
      <xdr:spPr>
        <a:xfrm>
          <a:off x="1079500" y="997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125721</xdr:rowOff>
    </xdr:from>
    <xdr:ext cx="599010" cy="259045"/>
    <xdr:sp macro="" textlink="">
      <xdr:nvSpPr>
        <xdr:cNvPr id="145" name="テキスト ボックス 144"/>
        <xdr:cNvSpPr txBox="1"/>
      </xdr:nvSpPr>
      <xdr:spPr>
        <a:xfrm>
          <a:off x="830795" y="1006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36945</xdr:rowOff>
    </xdr:from>
    <xdr:to>
      <xdr:col>24</xdr:col>
      <xdr:colOff>63500</xdr:colOff>
      <xdr:row>77</xdr:row>
      <xdr:rowOff>58119</xdr:rowOff>
    </xdr:to>
    <xdr:cxnSp macro="">
      <xdr:nvCxnSpPr>
        <xdr:cNvPr id="177" name="直線コネクタ 176"/>
        <xdr:cNvCxnSpPr/>
      </xdr:nvCxnSpPr>
      <xdr:spPr>
        <a:xfrm>
          <a:off x="3797300" y="13238595"/>
          <a:ext cx="838200" cy="2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36945</xdr:rowOff>
    </xdr:from>
    <xdr:to>
      <xdr:col>19</xdr:col>
      <xdr:colOff>177800</xdr:colOff>
      <xdr:row>77</xdr:row>
      <xdr:rowOff>130034</xdr:rowOff>
    </xdr:to>
    <xdr:cxnSp macro="">
      <xdr:nvCxnSpPr>
        <xdr:cNvPr id="180" name="直線コネクタ 179"/>
        <xdr:cNvCxnSpPr/>
      </xdr:nvCxnSpPr>
      <xdr:spPr>
        <a:xfrm flipV="1">
          <a:off x="2908300" y="13238595"/>
          <a:ext cx="889000" cy="9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130034</xdr:rowOff>
    </xdr:from>
    <xdr:to>
      <xdr:col>15</xdr:col>
      <xdr:colOff>50800</xdr:colOff>
      <xdr:row>77</xdr:row>
      <xdr:rowOff>170627</xdr:rowOff>
    </xdr:to>
    <xdr:cxnSp macro="">
      <xdr:nvCxnSpPr>
        <xdr:cNvPr id="183" name="直線コネクタ 182"/>
        <xdr:cNvCxnSpPr/>
      </xdr:nvCxnSpPr>
      <xdr:spPr>
        <a:xfrm flipV="1">
          <a:off x="2019300" y="13331684"/>
          <a:ext cx="8890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154067</xdr:rowOff>
    </xdr:from>
    <xdr:to>
      <xdr:col>10</xdr:col>
      <xdr:colOff>114300</xdr:colOff>
      <xdr:row>77</xdr:row>
      <xdr:rowOff>170627</xdr:rowOff>
    </xdr:to>
    <xdr:cxnSp macro="">
      <xdr:nvCxnSpPr>
        <xdr:cNvPr id="186" name="直線コネクタ 185"/>
        <xdr:cNvCxnSpPr/>
      </xdr:nvCxnSpPr>
      <xdr:spPr>
        <a:xfrm>
          <a:off x="1130300" y="13355717"/>
          <a:ext cx="889000" cy="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7319</xdr:rowOff>
    </xdr:from>
    <xdr:to>
      <xdr:col>24</xdr:col>
      <xdr:colOff>114300</xdr:colOff>
      <xdr:row>77</xdr:row>
      <xdr:rowOff>108919</xdr:rowOff>
    </xdr:to>
    <xdr:sp macro="" textlink="">
      <xdr:nvSpPr>
        <xdr:cNvPr id="196" name="楕円 195"/>
        <xdr:cNvSpPr/>
      </xdr:nvSpPr>
      <xdr:spPr>
        <a:xfrm>
          <a:off x="4584700" y="1320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157196</xdr:rowOff>
    </xdr:from>
    <xdr:ext cx="599010" cy="259045"/>
    <xdr:sp macro="" textlink="">
      <xdr:nvSpPr>
        <xdr:cNvPr id="197" name="民生費該当値テキスト"/>
        <xdr:cNvSpPr txBox="1"/>
      </xdr:nvSpPr>
      <xdr:spPr>
        <a:xfrm>
          <a:off x="4686300" y="131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157595</xdr:rowOff>
    </xdr:from>
    <xdr:to>
      <xdr:col>20</xdr:col>
      <xdr:colOff>38100</xdr:colOff>
      <xdr:row>77</xdr:row>
      <xdr:rowOff>87745</xdr:rowOff>
    </xdr:to>
    <xdr:sp macro="" textlink="">
      <xdr:nvSpPr>
        <xdr:cNvPr id="198" name="楕円 197"/>
        <xdr:cNvSpPr/>
      </xdr:nvSpPr>
      <xdr:spPr>
        <a:xfrm>
          <a:off x="3746500" y="131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78872</xdr:rowOff>
    </xdr:from>
    <xdr:ext cx="599010" cy="259045"/>
    <xdr:sp macro="" textlink="">
      <xdr:nvSpPr>
        <xdr:cNvPr id="199" name="テキスト ボックス 198"/>
        <xdr:cNvSpPr txBox="1"/>
      </xdr:nvSpPr>
      <xdr:spPr>
        <a:xfrm>
          <a:off x="3497795" y="1328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79234</xdr:rowOff>
    </xdr:from>
    <xdr:to>
      <xdr:col>15</xdr:col>
      <xdr:colOff>101600</xdr:colOff>
      <xdr:row>78</xdr:row>
      <xdr:rowOff>9384</xdr:rowOff>
    </xdr:to>
    <xdr:sp macro="" textlink="">
      <xdr:nvSpPr>
        <xdr:cNvPr id="200" name="楕円 199"/>
        <xdr:cNvSpPr/>
      </xdr:nvSpPr>
      <xdr:spPr>
        <a:xfrm>
          <a:off x="2857500" y="132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511</xdr:rowOff>
    </xdr:from>
    <xdr:ext cx="599010" cy="259045"/>
    <xdr:sp macro="" textlink="">
      <xdr:nvSpPr>
        <xdr:cNvPr id="201" name="テキスト ボックス 200"/>
        <xdr:cNvSpPr txBox="1"/>
      </xdr:nvSpPr>
      <xdr:spPr>
        <a:xfrm>
          <a:off x="2608795" y="1337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119827</xdr:rowOff>
    </xdr:from>
    <xdr:to>
      <xdr:col>10</xdr:col>
      <xdr:colOff>165100</xdr:colOff>
      <xdr:row>78</xdr:row>
      <xdr:rowOff>49977</xdr:rowOff>
    </xdr:to>
    <xdr:sp macro="" textlink="">
      <xdr:nvSpPr>
        <xdr:cNvPr id="202" name="楕円 201"/>
        <xdr:cNvSpPr/>
      </xdr:nvSpPr>
      <xdr:spPr>
        <a:xfrm>
          <a:off x="1968500" y="133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41104</xdr:rowOff>
    </xdr:from>
    <xdr:ext cx="599010" cy="259045"/>
    <xdr:sp macro="" textlink="">
      <xdr:nvSpPr>
        <xdr:cNvPr id="203" name="テキスト ボックス 202"/>
        <xdr:cNvSpPr txBox="1"/>
      </xdr:nvSpPr>
      <xdr:spPr>
        <a:xfrm>
          <a:off x="1719795" y="1341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103267</xdr:rowOff>
    </xdr:from>
    <xdr:to>
      <xdr:col>6</xdr:col>
      <xdr:colOff>38100</xdr:colOff>
      <xdr:row>78</xdr:row>
      <xdr:rowOff>33417</xdr:rowOff>
    </xdr:to>
    <xdr:sp macro="" textlink="">
      <xdr:nvSpPr>
        <xdr:cNvPr id="204" name="楕円 203"/>
        <xdr:cNvSpPr/>
      </xdr:nvSpPr>
      <xdr:spPr>
        <a:xfrm>
          <a:off x="1079500" y="1330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24544</xdr:rowOff>
    </xdr:from>
    <xdr:ext cx="599010" cy="259045"/>
    <xdr:sp macro="" textlink="">
      <xdr:nvSpPr>
        <xdr:cNvPr id="205" name="テキスト ボックス 204"/>
        <xdr:cNvSpPr txBox="1"/>
      </xdr:nvSpPr>
      <xdr:spPr>
        <a:xfrm>
          <a:off x="830795" y="1339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6668</xdr:rowOff>
    </xdr:from>
    <xdr:to>
      <xdr:col>24</xdr:col>
      <xdr:colOff>63500</xdr:colOff>
      <xdr:row>97</xdr:row>
      <xdr:rowOff>52310</xdr:rowOff>
    </xdr:to>
    <xdr:cxnSp macro="">
      <xdr:nvCxnSpPr>
        <xdr:cNvPr id="236" name="直線コネクタ 235"/>
        <xdr:cNvCxnSpPr/>
      </xdr:nvCxnSpPr>
      <xdr:spPr>
        <a:xfrm>
          <a:off x="3797300" y="16637318"/>
          <a:ext cx="838200" cy="4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6668</xdr:rowOff>
    </xdr:from>
    <xdr:to>
      <xdr:col>19</xdr:col>
      <xdr:colOff>177800</xdr:colOff>
      <xdr:row>97</xdr:row>
      <xdr:rowOff>88001</xdr:rowOff>
    </xdr:to>
    <xdr:cxnSp macro="">
      <xdr:nvCxnSpPr>
        <xdr:cNvPr id="239" name="直線コネクタ 238"/>
        <xdr:cNvCxnSpPr/>
      </xdr:nvCxnSpPr>
      <xdr:spPr>
        <a:xfrm flipV="1">
          <a:off x="2908300" y="16637318"/>
          <a:ext cx="889000" cy="8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88001</xdr:rowOff>
    </xdr:from>
    <xdr:to>
      <xdr:col>15</xdr:col>
      <xdr:colOff>50800</xdr:colOff>
      <xdr:row>97</xdr:row>
      <xdr:rowOff>151385</xdr:rowOff>
    </xdr:to>
    <xdr:cxnSp macro="">
      <xdr:nvCxnSpPr>
        <xdr:cNvPr id="242" name="直線コネクタ 241"/>
        <xdr:cNvCxnSpPr/>
      </xdr:nvCxnSpPr>
      <xdr:spPr>
        <a:xfrm flipV="1">
          <a:off x="2019300" y="16718651"/>
          <a:ext cx="889000" cy="6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151385</xdr:rowOff>
    </xdr:from>
    <xdr:to>
      <xdr:col>10</xdr:col>
      <xdr:colOff>114300</xdr:colOff>
      <xdr:row>97</xdr:row>
      <xdr:rowOff>157057</xdr:rowOff>
    </xdr:to>
    <xdr:cxnSp macro="">
      <xdr:nvCxnSpPr>
        <xdr:cNvPr id="245" name="直線コネクタ 244"/>
        <xdr:cNvCxnSpPr/>
      </xdr:nvCxnSpPr>
      <xdr:spPr>
        <a:xfrm flipV="1">
          <a:off x="1130300" y="16782035"/>
          <a:ext cx="889000" cy="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1510</xdr:rowOff>
    </xdr:from>
    <xdr:to>
      <xdr:col>24</xdr:col>
      <xdr:colOff>114300</xdr:colOff>
      <xdr:row>97</xdr:row>
      <xdr:rowOff>103110</xdr:rowOff>
    </xdr:to>
    <xdr:sp macro="" textlink="">
      <xdr:nvSpPr>
        <xdr:cNvPr id="255" name="楕円 254"/>
        <xdr:cNvSpPr/>
      </xdr:nvSpPr>
      <xdr:spPr>
        <a:xfrm>
          <a:off x="4584700" y="166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151387</xdr:rowOff>
    </xdr:from>
    <xdr:ext cx="599010" cy="259045"/>
    <xdr:sp macro="" textlink="">
      <xdr:nvSpPr>
        <xdr:cNvPr id="256" name="衛生費該当値テキスト"/>
        <xdr:cNvSpPr txBox="1"/>
      </xdr:nvSpPr>
      <xdr:spPr>
        <a:xfrm>
          <a:off x="4686300" y="1661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127318</xdr:rowOff>
    </xdr:from>
    <xdr:to>
      <xdr:col>20</xdr:col>
      <xdr:colOff>38100</xdr:colOff>
      <xdr:row>97</xdr:row>
      <xdr:rowOff>57468</xdr:rowOff>
    </xdr:to>
    <xdr:sp macro="" textlink="">
      <xdr:nvSpPr>
        <xdr:cNvPr id="257" name="楕円 256"/>
        <xdr:cNvSpPr/>
      </xdr:nvSpPr>
      <xdr:spPr>
        <a:xfrm>
          <a:off x="3746500" y="1658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73995</xdr:rowOff>
    </xdr:from>
    <xdr:ext cx="599010" cy="259045"/>
    <xdr:sp macro="" textlink="">
      <xdr:nvSpPr>
        <xdr:cNvPr id="258" name="テキスト ボックス 257"/>
        <xdr:cNvSpPr txBox="1"/>
      </xdr:nvSpPr>
      <xdr:spPr>
        <a:xfrm>
          <a:off x="3497795" y="1636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37201</xdr:rowOff>
    </xdr:from>
    <xdr:to>
      <xdr:col>15</xdr:col>
      <xdr:colOff>101600</xdr:colOff>
      <xdr:row>97</xdr:row>
      <xdr:rowOff>138801</xdr:rowOff>
    </xdr:to>
    <xdr:sp macro="" textlink="">
      <xdr:nvSpPr>
        <xdr:cNvPr id="259" name="楕円 258"/>
        <xdr:cNvSpPr/>
      </xdr:nvSpPr>
      <xdr:spPr>
        <a:xfrm>
          <a:off x="2857500" y="1666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129928</xdr:rowOff>
    </xdr:from>
    <xdr:ext cx="599010" cy="259045"/>
    <xdr:sp macro="" textlink="">
      <xdr:nvSpPr>
        <xdr:cNvPr id="260" name="テキスト ボックス 259"/>
        <xdr:cNvSpPr txBox="1"/>
      </xdr:nvSpPr>
      <xdr:spPr>
        <a:xfrm>
          <a:off x="2608795" y="1676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100585</xdr:rowOff>
    </xdr:from>
    <xdr:to>
      <xdr:col>10</xdr:col>
      <xdr:colOff>165100</xdr:colOff>
      <xdr:row>98</xdr:row>
      <xdr:rowOff>30735</xdr:rowOff>
    </xdr:to>
    <xdr:sp macro="" textlink="">
      <xdr:nvSpPr>
        <xdr:cNvPr id="261" name="楕円 260"/>
        <xdr:cNvSpPr/>
      </xdr:nvSpPr>
      <xdr:spPr>
        <a:xfrm>
          <a:off x="1968500" y="167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21862</xdr:rowOff>
    </xdr:from>
    <xdr:ext cx="534377" cy="259045"/>
    <xdr:sp macro="" textlink="">
      <xdr:nvSpPr>
        <xdr:cNvPr id="262" name="テキスト ボックス 261"/>
        <xdr:cNvSpPr txBox="1"/>
      </xdr:nvSpPr>
      <xdr:spPr>
        <a:xfrm>
          <a:off x="1752111" y="168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106257</xdr:rowOff>
    </xdr:from>
    <xdr:to>
      <xdr:col>6</xdr:col>
      <xdr:colOff>38100</xdr:colOff>
      <xdr:row>98</xdr:row>
      <xdr:rowOff>36407</xdr:rowOff>
    </xdr:to>
    <xdr:sp macro="" textlink="">
      <xdr:nvSpPr>
        <xdr:cNvPr id="263" name="楕円 262"/>
        <xdr:cNvSpPr/>
      </xdr:nvSpPr>
      <xdr:spPr>
        <a:xfrm>
          <a:off x="1079500" y="167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27534</xdr:rowOff>
    </xdr:from>
    <xdr:ext cx="534377" cy="259045"/>
    <xdr:sp macro="" textlink="">
      <xdr:nvSpPr>
        <xdr:cNvPr id="264" name="テキスト ボックス 263"/>
        <xdr:cNvSpPr txBox="1"/>
      </xdr:nvSpPr>
      <xdr:spPr>
        <a:xfrm>
          <a:off x="863111" y="1682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90043</xdr:rowOff>
    </xdr:from>
    <xdr:to>
      <xdr:col>55</xdr:col>
      <xdr:colOff>0</xdr:colOff>
      <xdr:row>37</xdr:row>
      <xdr:rowOff>97028</xdr:rowOff>
    </xdr:to>
    <xdr:cxnSp macro="">
      <xdr:nvCxnSpPr>
        <xdr:cNvPr id="293" name="直線コネクタ 292"/>
        <xdr:cNvCxnSpPr/>
      </xdr:nvCxnSpPr>
      <xdr:spPr>
        <a:xfrm flipV="1">
          <a:off x="9639300" y="6433693"/>
          <a:ext cx="8382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61104</xdr:rowOff>
    </xdr:from>
    <xdr:ext cx="378565" cy="259045"/>
    <xdr:sp macro="" textlink="">
      <xdr:nvSpPr>
        <xdr:cNvPr id="294" name="労働費平均値テキスト"/>
        <xdr:cNvSpPr txBox="1"/>
      </xdr:nvSpPr>
      <xdr:spPr>
        <a:xfrm>
          <a:off x="10528300" y="6576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97028</xdr:rowOff>
    </xdr:from>
    <xdr:to>
      <xdr:col>50</xdr:col>
      <xdr:colOff>114300</xdr:colOff>
      <xdr:row>37</xdr:row>
      <xdr:rowOff>102743</xdr:rowOff>
    </xdr:to>
    <xdr:cxnSp macro="">
      <xdr:nvCxnSpPr>
        <xdr:cNvPr id="296" name="直線コネクタ 295"/>
        <xdr:cNvCxnSpPr/>
      </xdr:nvCxnSpPr>
      <xdr:spPr>
        <a:xfrm flipV="1">
          <a:off x="8750300" y="644067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168165</xdr:rowOff>
    </xdr:from>
    <xdr:ext cx="378565" cy="259045"/>
    <xdr:sp macro="" textlink="">
      <xdr:nvSpPr>
        <xdr:cNvPr id="298" name="テキスト ボックス 297"/>
        <xdr:cNvSpPr txBox="1"/>
      </xdr:nvSpPr>
      <xdr:spPr>
        <a:xfrm>
          <a:off x="9450017" y="6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102743</xdr:rowOff>
    </xdr:from>
    <xdr:to>
      <xdr:col>45</xdr:col>
      <xdr:colOff>177800</xdr:colOff>
      <xdr:row>37</xdr:row>
      <xdr:rowOff>108839</xdr:rowOff>
    </xdr:to>
    <xdr:cxnSp macro="">
      <xdr:nvCxnSpPr>
        <xdr:cNvPr id="299" name="直線コネクタ 298"/>
        <xdr:cNvCxnSpPr/>
      </xdr:nvCxnSpPr>
      <xdr:spPr>
        <a:xfrm flipV="1">
          <a:off x="7861300" y="644639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164990</xdr:rowOff>
    </xdr:from>
    <xdr:ext cx="378565" cy="259045"/>
    <xdr:sp macro="" textlink="">
      <xdr:nvSpPr>
        <xdr:cNvPr id="301" name="テキスト ボックス 300"/>
        <xdr:cNvSpPr txBox="1"/>
      </xdr:nvSpPr>
      <xdr:spPr>
        <a:xfrm>
          <a:off x="8561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108839</xdr:rowOff>
    </xdr:from>
    <xdr:to>
      <xdr:col>41</xdr:col>
      <xdr:colOff>50800</xdr:colOff>
      <xdr:row>37</xdr:row>
      <xdr:rowOff>115189</xdr:rowOff>
    </xdr:to>
    <xdr:cxnSp macro="">
      <xdr:nvCxnSpPr>
        <xdr:cNvPr id="302" name="直線コネクタ 301"/>
        <xdr:cNvCxnSpPr/>
      </xdr:nvCxnSpPr>
      <xdr:spPr>
        <a:xfrm flipV="1">
          <a:off x="6972300" y="645248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14749</xdr:rowOff>
    </xdr:from>
    <xdr:ext cx="378565" cy="259045"/>
    <xdr:sp macro="" textlink="">
      <xdr:nvSpPr>
        <xdr:cNvPr id="304" name="テキスト ボックス 303"/>
        <xdr:cNvSpPr txBox="1"/>
      </xdr:nvSpPr>
      <xdr:spPr>
        <a:xfrm>
          <a:off x="7672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19448</xdr:rowOff>
    </xdr:from>
    <xdr:ext cx="378565" cy="259045"/>
    <xdr:sp macro="" textlink="">
      <xdr:nvSpPr>
        <xdr:cNvPr id="306" name="テキスト ボックス 305"/>
        <xdr:cNvSpPr txBox="1"/>
      </xdr:nvSpPr>
      <xdr:spPr>
        <a:xfrm>
          <a:off x="6783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39243</xdr:rowOff>
    </xdr:from>
    <xdr:to>
      <xdr:col>55</xdr:col>
      <xdr:colOff>50800</xdr:colOff>
      <xdr:row>37</xdr:row>
      <xdr:rowOff>140843</xdr:rowOff>
    </xdr:to>
    <xdr:sp macro="" textlink="">
      <xdr:nvSpPr>
        <xdr:cNvPr id="312" name="楕円 311"/>
        <xdr:cNvSpPr/>
      </xdr:nvSpPr>
      <xdr:spPr>
        <a:xfrm>
          <a:off x="10426700" y="63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62120</xdr:rowOff>
    </xdr:from>
    <xdr:ext cx="469744" cy="259045"/>
    <xdr:sp macro="" textlink="">
      <xdr:nvSpPr>
        <xdr:cNvPr id="313" name="労働費該当値テキスト"/>
        <xdr:cNvSpPr txBox="1"/>
      </xdr:nvSpPr>
      <xdr:spPr>
        <a:xfrm>
          <a:off x="10528300" y="623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46228</xdr:rowOff>
    </xdr:from>
    <xdr:to>
      <xdr:col>50</xdr:col>
      <xdr:colOff>165100</xdr:colOff>
      <xdr:row>37</xdr:row>
      <xdr:rowOff>147828</xdr:rowOff>
    </xdr:to>
    <xdr:sp macro="" textlink="">
      <xdr:nvSpPr>
        <xdr:cNvPr id="314" name="楕円 313"/>
        <xdr:cNvSpPr/>
      </xdr:nvSpPr>
      <xdr:spPr>
        <a:xfrm>
          <a:off x="9588500" y="638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164355</xdr:rowOff>
    </xdr:from>
    <xdr:ext cx="469744" cy="259045"/>
    <xdr:sp macro="" textlink="">
      <xdr:nvSpPr>
        <xdr:cNvPr id="315" name="テキスト ボックス 314"/>
        <xdr:cNvSpPr txBox="1"/>
      </xdr:nvSpPr>
      <xdr:spPr>
        <a:xfrm>
          <a:off x="9404428" y="616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51943</xdr:rowOff>
    </xdr:from>
    <xdr:to>
      <xdr:col>46</xdr:col>
      <xdr:colOff>38100</xdr:colOff>
      <xdr:row>37</xdr:row>
      <xdr:rowOff>153543</xdr:rowOff>
    </xdr:to>
    <xdr:sp macro="" textlink="">
      <xdr:nvSpPr>
        <xdr:cNvPr id="316" name="楕円 315"/>
        <xdr:cNvSpPr/>
      </xdr:nvSpPr>
      <xdr:spPr>
        <a:xfrm>
          <a:off x="8699500" y="63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170070</xdr:rowOff>
    </xdr:from>
    <xdr:ext cx="469744" cy="259045"/>
    <xdr:sp macro="" textlink="">
      <xdr:nvSpPr>
        <xdr:cNvPr id="317" name="テキスト ボックス 316"/>
        <xdr:cNvSpPr txBox="1"/>
      </xdr:nvSpPr>
      <xdr:spPr>
        <a:xfrm>
          <a:off x="8515428" y="617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58039</xdr:rowOff>
    </xdr:from>
    <xdr:to>
      <xdr:col>41</xdr:col>
      <xdr:colOff>101600</xdr:colOff>
      <xdr:row>37</xdr:row>
      <xdr:rowOff>159639</xdr:rowOff>
    </xdr:to>
    <xdr:sp macro="" textlink="">
      <xdr:nvSpPr>
        <xdr:cNvPr id="318" name="楕円 317"/>
        <xdr:cNvSpPr/>
      </xdr:nvSpPr>
      <xdr:spPr>
        <a:xfrm>
          <a:off x="78105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4716</xdr:rowOff>
    </xdr:from>
    <xdr:ext cx="469744" cy="259045"/>
    <xdr:sp macro="" textlink="">
      <xdr:nvSpPr>
        <xdr:cNvPr id="319" name="テキスト ボックス 318"/>
        <xdr:cNvSpPr txBox="1"/>
      </xdr:nvSpPr>
      <xdr:spPr>
        <a:xfrm>
          <a:off x="7626428" y="617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64389</xdr:rowOff>
    </xdr:from>
    <xdr:to>
      <xdr:col>36</xdr:col>
      <xdr:colOff>165100</xdr:colOff>
      <xdr:row>37</xdr:row>
      <xdr:rowOff>165989</xdr:rowOff>
    </xdr:to>
    <xdr:sp macro="" textlink="">
      <xdr:nvSpPr>
        <xdr:cNvPr id="320" name="楕円 319"/>
        <xdr:cNvSpPr/>
      </xdr:nvSpPr>
      <xdr:spPr>
        <a:xfrm>
          <a:off x="6921500" y="64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11066</xdr:rowOff>
    </xdr:from>
    <xdr:ext cx="469744" cy="259045"/>
    <xdr:sp macro="" textlink="">
      <xdr:nvSpPr>
        <xdr:cNvPr id="321" name="テキスト ボックス 320"/>
        <xdr:cNvSpPr txBox="1"/>
      </xdr:nvSpPr>
      <xdr:spPr>
        <a:xfrm>
          <a:off x="6737428" y="61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90819</xdr:rowOff>
    </xdr:from>
    <xdr:to>
      <xdr:col>55</xdr:col>
      <xdr:colOff>0</xdr:colOff>
      <xdr:row>58</xdr:row>
      <xdr:rowOff>104632</xdr:rowOff>
    </xdr:to>
    <xdr:cxnSp macro="">
      <xdr:nvCxnSpPr>
        <xdr:cNvPr id="348" name="直線コネクタ 347"/>
        <xdr:cNvCxnSpPr/>
      </xdr:nvCxnSpPr>
      <xdr:spPr>
        <a:xfrm flipV="1">
          <a:off x="9639300" y="10034919"/>
          <a:ext cx="838200" cy="1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104632</xdr:rowOff>
    </xdr:from>
    <xdr:to>
      <xdr:col>50</xdr:col>
      <xdr:colOff>114300</xdr:colOff>
      <xdr:row>58</xdr:row>
      <xdr:rowOff>109156</xdr:rowOff>
    </xdr:to>
    <xdr:cxnSp macro="">
      <xdr:nvCxnSpPr>
        <xdr:cNvPr id="351" name="直線コネクタ 350"/>
        <xdr:cNvCxnSpPr/>
      </xdr:nvCxnSpPr>
      <xdr:spPr>
        <a:xfrm flipV="1">
          <a:off x="8750300" y="10048732"/>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109156</xdr:rowOff>
    </xdr:from>
    <xdr:to>
      <xdr:col>45</xdr:col>
      <xdr:colOff>177800</xdr:colOff>
      <xdr:row>58</xdr:row>
      <xdr:rowOff>115246</xdr:rowOff>
    </xdr:to>
    <xdr:cxnSp macro="">
      <xdr:nvCxnSpPr>
        <xdr:cNvPr id="354" name="直線コネクタ 353"/>
        <xdr:cNvCxnSpPr/>
      </xdr:nvCxnSpPr>
      <xdr:spPr>
        <a:xfrm flipV="1">
          <a:off x="7861300" y="10053256"/>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102443</xdr:rowOff>
    </xdr:from>
    <xdr:to>
      <xdr:col>41</xdr:col>
      <xdr:colOff>50800</xdr:colOff>
      <xdr:row>58</xdr:row>
      <xdr:rowOff>115246</xdr:rowOff>
    </xdr:to>
    <xdr:cxnSp macro="">
      <xdr:nvCxnSpPr>
        <xdr:cNvPr id="357" name="直線コネクタ 356"/>
        <xdr:cNvCxnSpPr/>
      </xdr:nvCxnSpPr>
      <xdr:spPr>
        <a:xfrm>
          <a:off x="6972300" y="10046543"/>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40019</xdr:rowOff>
    </xdr:from>
    <xdr:to>
      <xdr:col>55</xdr:col>
      <xdr:colOff>50800</xdr:colOff>
      <xdr:row>58</xdr:row>
      <xdr:rowOff>141619</xdr:rowOff>
    </xdr:to>
    <xdr:sp macro="" textlink="">
      <xdr:nvSpPr>
        <xdr:cNvPr id="367" name="楕円 366"/>
        <xdr:cNvSpPr/>
      </xdr:nvSpPr>
      <xdr:spPr>
        <a:xfrm>
          <a:off x="10426700" y="998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99010" cy="259045"/>
    <xdr:sp macro="" textlink="">
      <xdr:nvSpPr>
        <xdr:cNvPr id="368" name="農林水産業費該当値テキスト"/>
        <xdr:cNvSpPr txBox="1"/>
      </xdr:nvSpPr>
      <xdr:spPr>
        <a:xfrm>
          <a:off x="10528300"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53832</xdr:rowOff>
    </xdr:from>
    <xdr:to>
      <xdr:col>50</xdr:col>
      <xdr:colOff>165100</xdr:colOff>
      <xdr:row>58</xdr:row>
      <xdr:rowOff>155432</xdr:rowOff>
    </xdr:to>
    <xdr:sp macro="" textlink="">
      <xdr:nvSpPr>
        <xdr:cNvPr id="369" name="楕円 368"/>
        <xdr:cNvSpPr/>
      </xdr:nvSpPr>
      <xdr:spPr>
        <a:xfrm>
          <a:off x="9588500" y="9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146559</xdr:rowOff>
    </xdr:from>
    <xdr:ext cx="534377" cy="259045"/>
    <xdr:sp macro="" textlink="">
      <xdr:nvSpPr>
        <xdr:cNvPr id="370" name="テキスト ボックス 369"/>
        <xdr:cNvSpPr txBox="1"/>
      </xdr:nvSpPr>
      <xdr:spPr>
        <a:xfrm>
          <a:off x="9372111" y="1009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58356</xdr:rowOff>
    </xdr:from>
    <xdr:to>
      <xdr:col>46</xdr:col>
      <xdr:colOff>38100</xdr:colOff>
      <xdr:row>58</xdr:row>
      <xdr:rowOff>159956</xdr:rowOff>
    </xdr:to>
    <xdr:sp macro="" textlink="">
      <xdr:nvSpPr>
        <xdr:cNvPr id="371" name="楕円 370"/>
        <xdr:cNvSpPr/>
      </xdr:nvSpPr>
      <xdr:spPr>
        <a:xfrm>
          <a:off x="8699500" y="100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151083</xdr:rowOff>
    </xdr:from>
    <xdr:ext cx="534377" cy="259045"/>
    <xdr:sp macro="" textlink="">
      <xdr:nvSpPr>
        <xdr:cNvPr id="372" name="テキスト ボックス 371"/>
        <xdr:cNvSpPr txBox="1"/>
      </xdr:nvSpPr>
      <xdr:spPr>
        <a:xfrm>
          <a:off x="8483111" y="1009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64446</xdr:rowOff>
    </xdr:from>
    <xdr:to>
      <xdr:col>41</xdr:col>
      <xdr:colOff>101600</xdr:colOff>
      <xdr:row>58</xdr:row>
      <xdr:rowOff>166046</xdr:rowOff>
    </xdr:to>
    <xdr:sp macro="" textlink="">
      <xdr:nvSpPr>
        <xdr:cNvPr id="373" name="楕円 372"/>
        <xdr:cNvSpPr/>
      </xdr:nvSpPr>
      <xdr:spPr>
        <a:xfrm>
          <a:off x="7810500" y="100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157173</xdr:rowOff>
    </xdr:from>
    <xdr:ext cx="534377" cy="259045"/>
    <xdr:sp macro="" textlink="">
      <xdr:nvSpPr>
        <xdr:cNvPr id="374" name="テキスト ボックス 373"/>
        <xdr:cNvSpPr txBox="1"/>
      </xdr:nvSpPr>
      <xdr:spPr>
        <a:xfrm>
          <a:off x="7594111" y="101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51643</xdr:rowOff>
    </xdr:from>
    <xdr:to>
      <xdr:col>36</xdr:col>
      <xdr:colOff>165100</xdr:colOff>
      <xdr:row>58</xdr:row>
      <xdr:rowOff>153243</xdr:rowOff>
    </xdr:to>
    <xdr:sp macro="" textlink="">
      <xdr:nvSpPr>
        <xdr:cNvPr id="375" name="楕円 374"/>
        <xdr:cNvSpPr/>
      </xdr:nvSpPr>
      <xdr:spPr>
        <a:xfrm>
          <a:off x="6921500" y="99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144370</xdr:rowOff>
    </xdr:from>
    <xdr:ext cx="534377" cy="259045"/>
    <xdr:sp macro="" textlink="">
      <xdr:nvSpPr>
        <xdr:cNvPr id="376" name="テキスト ボックス 375"/>
        <xdr:cNvSpPr txBox="1"/>
      </xdr:nvSpPr>
      <xdr:spPr>
        <a:xfrm>
          <a:off x="6705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157200</xdr:rowOff>
    </xdr:from>
    <xdr:to>
      <xdr:col>55</xdr:col>
      <xdr:colOff>0</xdr:colOff>
      <xdr:row>78</xdr:row>
      <xdr:rowOff>46388</xdr:rowOff>
    </xdr:to>
    <xdr:cxnSp macro="">
      <xdr:nvCxnSpPr>
        <xdr:cNvPr id="403" name="直線コネクタ 402"/>
        <xdr:cNvCxnSpPr/>
      </xdr:nvCxnSpPr>
      <xdr:spPr>
        <a:xfrm flipV="1">
          <a:off x="9639300" y="13358850"/>
          <a:ext cx="838200" cy="6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45931</xdr:rowOff>
    </xdr:from>
    <xdr:to>
      <xdr:col>50</xdr:col>
      <xdr:colOff>114300</xdr:colOff>
      <xdr:row>78</xdr:row>
      <xdr:rowOff>46388</xdr:rowOff>
    </xdr:to>
    <xdr:cxnSp macro="">
      <xdr:nvCxnSpPr>
        <xdr:cNvPr id="406" name="直線コネクタ 405"/>
        <xdr:cNvCxnSpPr/>
      </xdr:nvCxnSpPr>
      <xdr:spPr>
        <a:xfrm>
          <a:off x="8750300" y="1341903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45931</xdr:rowOff>
    </xdr:from>
    <xdr:to>
      <xdr:col>45</xdr:col>
      <xdr:colOff>177800</xdr:colOff>
      <xdr:row>78</xdr:row>
      <xdr:rowOff>85793</xdr:rowOff>
    </xdr:to>
    <xdr:cxnSp macro="">
      <xdr:nvCxnSpPr>
        <xdr:cNvPr id="409" name="直線コネクタ 408"/>
        <xdr:cNvCxnSpPr/>
      </xdr:nvCxnSpPr>
      <xdr:spPr>
        <a:xfrm flipV="1">
          <a:off x="7861300" y="13419031"/>
          <a:ext cx="889000" cy="3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85793</xdr:rowOff>
    </xdr:from>
    <xdr:to>
      <xdr:col>41</xdr:col>
      <xdr:colOff>50800</xdr:colOff>
      <xdr:row>78</xdr:row>
      <xdr:rowOff>87951</xdr:rowOff>
    </xdr:to>
    <xdr:cxnSp macro="">
      <xdr:nvCxnSpPr>
        <xdr:cNvPr id="412" name="直線コネクタ 411"/>
        <xdr:cNvCxnSpPr/>
      </xdr:nvCxnSpPr>
      <xdr:spPr>
        <a:xfrm flipV="1">
          <a:off x="6972300" y="13458893"/>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106400</xdr:rowOff>
    </xdr:from>
    <xdr:to>
      <xdr:col>55</xdr:col>
      <xdr:colOff>50800</xdr:colOff>
      <xdr:row>78</xdr:row>
      <xdr:rowOff>36550</xdr:rowOff>
    </xdr:to>
    <xdr:sp macro="" textlink="">
      <xdr:nvSpPr>
        <xdr:cNvPr id="422" name="楕円 421"/>
        <xdr:cNvSpPr/>
      </xdr:nvSpPr>
      <xdr:spPr>
        <a:xfrm>
          <a:off x="10426700" y="133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84827</xdr:rowOff>
    </xdr:from>
    <xdr:ext cx="534377" cy="259045"/>
    <xdr:sp macro="" textlink="">
      <xdr:nvSpPr>
        <xdr:cNvPr id="423" name="商工費該当値テキスト"/>
        <xdr:cNvSpPr txBox="1"/>
      </xdr:nvSpPr>
      <xdr:spPr>
        <a:xfrm>
          <a:off x="10528300" y="132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167038</xdr:rowOff>
    </xdr:from>
    <xdr:to>
      <xdr:col>50</xdr:col>
      <xdr:colOff>165100</xdr:colOff>
      <xdr:row>78</xdr:row>
      <xdr:rowOff>97188</xdr:rowOff>
    </xdr:to>
    <xdr:sp macro="" textlink="">
      <xdr:nvSpPr>
        <xdr:cNvPr id="424" name="楕円 423"/>
        <xdr:cNvSpPr/>
      </xdr:nvSpPr>
      <xdr:spPr>
        <a:xfrm>
          <a:off x="9588500" y="133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88315</xdr:rowOff>
    </xdr:from>
    <xdr:ext cx="534377" cy="259045"/>
    <xdr:sp macro="" textlink="">
      <xdr:nvSpPr>
        <xdr:cNvPr id="425" name="テキスト ボックス 424"/>
        <xdr:cNvSpPr txBox="1"/>
      </xdr:nvSpPr>
      <xdr:spPr>
        <a:xfrm>
          <a:off x="9372111" y="1346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166581</xdr:rowOff>
    </xdr:from>
    <xdr:to>
      <xdr:col>46</xdr:col>
      <xdr:colOff>38100</xdr:colOff>
      <xdr:row>78</xdr:row>
      <xdr:rowOff>96731</xdr:rowOff>
    </xdr:to>
    <xdr:sp macro="" textlink="">
      <xdr:nvSpPr>
        <xdr:cNvPr id="426" name="楕円 425"/>
        <xdr:cNvSpPr/>
      </xdr:nvSpPr>
      <xdr:spPr>
        <a:xfrm>
          <a:off x="8699500" y="133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87858</xdr:rowOff>
    </xdr:from>
    <xdr:ext cx="534377" cy="259045"/>
    <xdr:sp macro="" textlink="">
      <xdr:nvSpPr>
        <xdr:cNvPr id="427" name="テキスト ボックス 426"/>
        <xdr:cNvSpPr txBox="1"/>
      </xdr:nvSpPr>
      <xdr:spPr>
        <a:xfrm>
          <a:off x="8483111" y="13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34993</xdr:rowOff>
    </xdr:from>
    <xdr:to>
      <xdr:col>41</xdr:col>
      <xdr:colOff>101600</xdr:colOff>
      <xdr:row>78</xdr:row>
      <xdr:rowOff>136593</xdr:rowOff>
    </xdr:to>
    <xdr:sp macro="" textlink="">
      <xdr:nvSpPr>
        <xdr:cNvPr id="428" name="楕円 427"/>
        <xdr:cNvSpPr/>
      </xdr:nvSpPr>
      <xdr:spPr>
        <a:xfrm>
          <a:off x="7810500" y="1340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127720</xdr:rowOff>
    </xdr:from>
    <xdr:ext cx="534377" cy="259045"/>
    <xdr:sp macro="" textlink="">
      <xdr:nvSpPr>
        <xdr:cNvPr id="429" name="テキスト ボックス 428"/>
        <xdr:cNvSpPr txBox="1"/>
      </xdr:nvSpPr>
      <xdr:spPr>
        <a:xfrm>
          <a:off x="7594111" y="135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37151</xdr:rowOff>
    </xdr:from>
    <xdr:to>
      <xdr:col>36</xdr:col>
      <xdr:colOff>165100</xdr:colOff>
      <xdr:row>78</xdr:row>
      <xdr:rowOff>138751</xdr:rowOff>
    </xdr:to>
    <xdr:sp macro="" textlink="">
      <xdr:nvSpPr>
        <xdr:cNvPr id="430" name="楕円 429"/>
        <xdr:cNvSpPr/>
      </xdr:nvSpPr>
      <xdr:spPr>
        <a:xfrm>
          <a:off x="6921500" y="1341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129878</xdr:rowOff>
    </xdr:from>
    <xdr:ext cx="534377" cy="259045"/>
    <xdr:sp macro="" textlink="">
      <xdr:nvSpPr>
        <xdr:cNvPr id="431" name="テキスト ボックス 430"/>
        <xdr:cNvSpPr txBox="1"/>
      </xdr:nvSpPr>
      <xdr:spPr>
        <a:xfrm>
          <a:off x="6705111" y="1350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123969</xdr:rowOff>
    </xdr:from>
    <xdr:to>
      <xdr:col>55</xdr:col>
      <xdr:colOff>0</xdr:colOff>
      <xdr:row>97</xdr:row>
      <xdr:rowOff>155068</xdr:rowOff>
    </xdr:to>
    <xdr:cxnSp macro="">
      <xdr:nvCxnSpPr>
        <xdr:cNvPr id="464" name="直線コネクタ 463"/>
        <xdr:cNvCxnSpPr/>
      </xdr:nvCxnSpPr>
      <xdr:spPr>
        <a:xfrm flipV="1">
          <a:off x="9639300" y="16754619"/>
          <a:ext cx="838200" cy="3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155068</xdr:rowOff>
    </xdr:from>
    <xdr:to>
      <xdr:col>50</xdr:col>
      <xdr:colOff>114300</xdr:colOff>
      <xdr:row>98</xdr:row>
      <xdr:rowOff>47020</xdr:rowOff>
    </xdr:to>
    <xdr:cxnSp macro="">
      <xdr:nvCxnSpPr>
        <xdr:cNvPr id="467" name="直線コネクタ 466"/>
        <xdr:cNvCxnSpPr/>
      </xdr:nvCxnSpPr>
      <xdr:spPr>
        <a:xfrm flipV="1">
          <a:off x="8750300" y="16785718"/>
          <a:ext cx="889000" cy="6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47020</xdr:rowOff>
    </xdr:from>
    <xdr:to>
      <xdr:col>45</xdr:col>
      <xdr:colOff>177800</xdr:colOff>
      <xdr:row>98</xdr:row>
      <xdr:rowOff>48461</xdr:rowOff>
    </xdr:to>
    <xdr:cxnSp macro="">
      <xdr:nvCxnSpPr>
        <xdr:cNvPr id="470" name="直線コネクタ 469"/>
        <xdr:cNvCxnSpPr/>
      </xdr:nvCxnSpPr>
      <xdr:spPr>
        <a:xfrm flipV="1">
          <a:off x="7861300" y="16849120"/>
          <a:ext cx="8890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21042</xdr:rowOff>
    </xdr:from>
    <xdr:to>
      <xdr:col>41</xdr:col>
      <xdr:colOff>50800</xdr:colOff>
      <xdr:row>98</xdr:row>
      <xdr:rowOff>48461</xdr:rowOff>
    </xdr:to>
    <xdr:cxnSp macro="">
      <xdr:nvCxnSpPr>
        <xdr:cNvPr id="473" name="直線コネクタ 472"/>
        <xdr:cNvCxnSpPr/>
      </xdr:nvCxnSpPr>
      <xdr:spPr>
        <a:xfrm>
          <a:off x="6972300" y="16823142"/>
          <a:ext cx="889000" cy="2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73169</xdr:rowOff>
    </xdr:from>
    <xdr:to>
      <xdr:col>55</xdr:col>
      <xdr:colOff>50800</xdr:colOff>
      <xdr:row>98</xdr:row>
      <xdr:rowOff>3319</xdr:rowOff>
    </xdr:to>
    <xdr:sp macro="" textlink="">
      <xdr:nvSpPr>
        <xdr:cNvPr id="483" name="楕円 482"/>
        <xdr:cNvSpPr/>
      </xdr:nvSpPr>
      <xdr:spPr>
        <a:xfrm>
          <a:off x="10426700" y="167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51596</xdr:rowOff>
    </xdr:from>
    <xdr:ext cx="599010" cy="259045"/>
    <xdr:sp macro="" textlink="">
      <xdr:nvSpPr>
        <xdr:cNvPr id="484" name="土木費該当値テキスト"/>
        <xdr:cNvSpPr txBox="1"/>
      </xdr:nvSpPr>
      <xdr:spPr>
        <a:xfrm>
          <a:off x="10528300" y="1668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104268</xdr:rowOff>
    </xdr:from>
    <xdr:to>
      <xdr:col>50</xdr:col>
      <xdr:colOff>165100</xdr:colOff>
      <xdr:row>98</xdr:row>
      <xdr:rowOff>34418</xdr:rowOff>
    </xdr:to>
    <xdr:sp macro="" textlink="">
      <xdr:nvSpPr>
        <xdr:cNvPr id="485" name="楕円 484"/>
        <xdr:cNvSpPr/>
      </xdr:nvSpPr>
      <xdr:spPr>
        <a:xfrm>
          <a:off x="9588500" y="167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25545</xdr:rowOff>
    </xdr:from>
    <xdr:ext cx="599010" cy="259045"/>
    <xdr:sp macro="" textlink="">
      <xdr:nvSpPr>
        <xdr:cNvPr id="486" name="テキスト ボックス 485"/>
        <xdr:cNvSpPr txBox="1"/>
      </xdr:nvSpPr>
      <xdr:spPr>
        <a:xfrm>
          <a:off x="9339795" y="1682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167670</xdr:rowOff>
    </xdr:from>
    <xdr:to>
      <xdr:col>46</xdr:col>
      <xdr:colOff>38100</xdr:colOff>
      <xdr:row>98</xdr:row>
      <xdr:rowOff>97820</xdr:rowOff>
    </xdr:to>
    <xdr:sp macro="" textlink="">
      <xdr:nvSpPr>
        <xdr:cNvPr id="487" name="楕円 486"/>
        <xdr:cNvSpPr/>
      </xdr:nvSpPr>
      <xdr:spPr>
        <a:xfrm>
          <a:off x="8699500" y="167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88947</xdr:rowOff>
    </xdr:from>
    <xdr:ext cx="534377" cy="259045"/>
    <xdr:sp macro="" textlink="">
      <xdr:nvSpPr>
        <xdr:cNvPr id="488" name="テキスト ボックス 487"/>
        <xdr:cNvSpPr txBox="1"/>
      </xdr:nvSpPr>
      <xdr:spPr>
        <a:xfrm>
          <a:off x="8483111" y="168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169111</xdr:rowOff>
    </xdr:from>
    <xdr:to>
      <xdr:col>41</xdr:col>
      <xdr:colOff>101600</xdr:colOff>
      <xdr:row>98</xdr:row>
      <xdr:rowOff>99261</xdr:rowOff>
    </xdr:to>
    <xdr:sp macro="" textlink="">
      <xdr:nvSpPr>
        <xdr:cNvPr id="489" name="楕円 488"/>
        <xdr:cNvSpPr/>
      </xdr:nvSpPr>
      <xdr:spPr>
        <a:xfrm>
          <a:off x="7810500" y="1679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90388</xdr:rowOff>
    </xdr:from>
    <xdr:ext cx="534377" cy="259045"/>
    <xdr:sp macro="" textlink="">
      <xdr:nvSpPr>
        <xdr:cNvPr id="490" name="テキスト ボックス 489"/>
        <xdr:cNvSpPr txBox="1"/>
      </xdr:nvSpPr>
      <xdr:spPr>
        <a:xfrm>
          <a:off x="7594111" y="1689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141692</xdr:rowOff>
    </xdr:from>
    <xdr:to>
      <xdr:col>36</xdr:col>
      <xdr:colOff>165100</xdr:colOff>
      <xdr:row>98</xdr:row>
      <xdr:rowOff>71842</xdr:rowOff>
    </xdr:to>
    <xdr:sp macro="" textlink="">
      <xdr:nvSpPr>
        <xdr:cNvPr id="491" name="楕円 490"/>
        <xdr:cNvSpPr/>
      </xdr:nvSpPr>
      <xdr:spPr>
        <a:xfrm>
          <a:off x="6921500" y="1677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62969</xdr:rowOff>
    </xdr:from>
    <xdr:ext cx="599010" cy="259045"/>
    <xdr:sp macro="" textlink="">
      <xdr:nvSpPr>
        <xdr:cNvPr id="492" name="テキスト ボックス 491"/>
        <xdr:cNvSpPr txBox="1"/>
      </xdr:nvSpPr>
      <xdr:spPr>
        <a:xfrm>
          <a:off x="6672795" y="1686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28934</xdr:rowOff>
    </xdr:from>
    <xdr:to>
      <xdr:col>85</xdr:col>
      <xdr:colOff>127000</xdr:colOff>
      <xdr:row>38</xdr:row>
      <xdr:rowOff>37539</xdr:rowOff>
    </xdr:to>
    <xdr:cxnSp macro="">
      <xdr:nvCxnSpPr>
        <xdr:cNvPr id="519" name="直線コネクタ 518"/>
        <xdr:cNvCxnSpPr/>
      </xdr:nvCxnSpPr>
      <xdr:spPr>
        <a:xfrm>
          <a:off x="15481300" y="6544034"/>
          <a:ext cx="838200" cy="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28934</xdr:rowOff>
    </xdr:from>
    <xdr:to>
      <xdr:col>81</xdr:col>
      <xdr:colOff>50800</xdr:colOff>
      <xdr:row>38</xdr:row>
      <xdr:rowOff>46973</xdr:rowOff>
    </xdr:to>
    <xdr:cxnSp macro="">
      <xdr:nvCxnSpPr>
        <xdr:cNvPr id="522" name="直線コネクタ 521"/>
        <xdr:cNvCxnSpPr/>
      </xdr:nvCxnSpPr>
      <xdr:spPr>
        <a:xfrm flipV="1">
          <a:off x="14592300" y="6544034"/>
          <a:ext cx="889000" cy="1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46138</xdr:rowOff>
    </xdr:from>
    <xdr:to>
      <xdr:col>76</xdr:col>
      <xdr:colOff>114300</xdr:colOff>
      <xdr:row>38</xdr:row>
      <xdr:rowOff>46973</xdr:rowOff>
    </xdr:to>
    <xdr:cxnSp macro="">
      <xdr:nvCxnSpPr>
        <xdr:cNvPr id="525" name="直線コネクタ 524"/>
        <xdr:cNvCxnSpPr/>
      </xdr:nvCxnSpPr>
      <xdr:spPr>
        <a:xfrm>
          <a:off x="13703300" y="6561238"/>
          <a:ext cx="889000" cy="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36151</xdr:rowOff>
    </xdr:from>
    <xdr:to>
      <xdr:col>71</xdr:col>
      <xdr:colOff>177800</xdr:colOff>
      <xdr:row>38</xdr:row>
      <xdr:rowOff>46138</xdr:rowOff>
    </xdr:to>
    <xdr:cxnSp macro="">
      <xdr:nvCxnSpPr>
        <xdr:cNvPr id="528" name="直線コネクタ 527"/>
        <xdr:cNvCxnSpPr/>
      </xdr:nvCxnSpPr>
      <xdr:spPr>
        <a:xfrm>
          <a:off x="12814300" y="6551251"/>
          <a:ext cx="889000" cy="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158189</xdr:rowOff>
    </xdr:from>
    <xdr:to>
      <xdr:col>85</xdr:col>
      <xdr:colOff>177800</xdr:colOff>
      <xdr:row>38</xdr:row>
      <xdr:rowOff>88339</xdr:rowOff>
    </xdr:to>
    <xdr:sp macro="" textlink="">
      <xdr:nvSpPr>
        <xdr:cNvPr id="538" name="楕円 537"/>
        <xdr:cNvSpPr/>
      </xdr:nvSpPr>
      <xdr:spPr>
        <a:xfrm>
          <a:off x="16268700" y="650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149584</xdr:rowOff>
    </xdr:from>
    <xdr:to>
      <xdr:col>81</xdr:col>
      <xdr:colOff>101600</xdr:colOff>
      <xdr:row>38</xdr:row>
      <xdr:rowOff>79735</xdr:rowOff>
    </xdr:to>
    <xdr:sp macro="" textlink="">
      <xdr:nvSpPr>
        <xdr:cNvPr id="540" name="楕円 539"/>
        <xdr:cNvSpPr/>
      </xdr:nvSpPr>
      <xdr:spPr>
        <a:xfrm>
          <a:off x="15430500" y="64932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70861</xdr:rowOff>
    </xdr:from>
    <xdr:ext cx="534377" cy="259045"/>
    <xdr:sp macro="" textlink="">
      <xdr:nvSpPr>
        <xdr:cNvPr id="541" name="テキスト ボックス 540"/>
        <xdr:cNvSpPr txBox="1"/>
      </xdr:nvSpPr>
      <xdr:spPr>
        <a:xfrm>
          <a:off x="15214111" y="658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167623</xdr:rowOff>
    </xdr:from>
    <xdr:to>
      <xdr:col>76</xdr:col>
      <xdr:colOff>165100</xdr:colOff>
      <xdr:row>38</xdr:row>
      <xdr:rowOff>97773</xdr:rowOff>
    </xdr:to>
    <xdr:sp macro="" textlink="">
      <xdr:nvSpPr>
        <xdr:cNvPr id="542" name="楕円 541"/>
        <xdr:cNvSpPr/>
      </xdr:nvSpPr>
      <xdr:spPr>
        <a:xfrm>
          <a:off x="14541500" y="651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88900</xdr:rowOff>
    </xdr:from>
    <xdr:ext cx="534377" cy="259045"/>
    <xdr:sp macro="" textlink="">
      <xdr:nvSpPr>
        <xdr:cNvPr id="543" name="テキスト ボックス 542"/>
        <xdr:cNvSpPr txBox="1"/>
      </xdr:nvSpPr>
      <xdr:spPr>
        <a:xfrm>
          <a:off x="14325111" y="660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166788</xdr:rowOff>
    </xdr:from>
    <xdr:to>
      <xdr:col>72</xdr:col>
      <xdr:colOff>38100</xdr:colOff>
      <xdr:row>38</xdr:row>
      <xdr:rowOff>96938</xdr:rowOff>
    </xdr:to>
    <xdr:sp macro="" textlink="">
      <xdr:nvSpPr>
        <xdr:cNvPr id="544" name="楕円 543"/>
        <xdr:cNvSpPr/>
      </xdr:nvSpPr>
      <xdr:spPr>
        <a:xfrm>
          <a:off x="13652500" y="651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88065</xdr:rowOff>
    </xdr:from>
    <xdr:ext cx="534377" cy="259045"/>
    <xdr:sp macro="" textlink="">
      <xdr:nvSpPr>
        <xdr:cNvPr id="545" name="テキスト ボックス 544"/>
        <xdr:cNvSpPr txBox="1"/>
      </xdr:nvSpPr>
      <xdr:spPr>
        <a:xfrm>
          <a:off x="13436111" y="660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156801</xdr:rowOff>
    </xdr:from>
    <xdr:to>
      <xdr:col>67</xdr:col>
      <xdr:colOff>101600</xdr:colOff>
      <xdr:row>38</xdr:row>
      <xdr:rowOff>86951</xdr:rowOff>
    </xdr:to>
    <xdr:sp macro="" textlink="">
      <xdr:nvSpPr>
        <xdr:cNvPr id="546" name="楕円 545"/>
        <xdr:cNvSpPr/>
      </xdr:nvSpPr>
      <xdr:spPr>
        <a:xfrm>
          <a:off x="12763500" y="650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78078</xdr:rowOff>
    </xdr:from>
    <xdr:ext cx="534377" cy="259045"/>
    <xdr:sp macro="" textlink="">
      <xdr:nvSpPr>
        <xdr:cNvPr id="547" name="テキスト ボックス 546"/>
        <xdr:cNvSpPr txBox="1"/>
      </xdr:nvSpPr>
      <xdr:spPr>
        <a:xfrm>
          <a:off x="12547111" y="659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53388</xdr:rowOff>
    </xdr:from>
    <xdr:to>
      <xdr:col>85</xdr:col>
      <xdr:colOff>127000</xdr:colOff>
      <xdr:row>57</xdr:row>
      <xdr:rowOff>124142</xdr:rowOff>
    </xdr:to>
    <xdr:cxnSp macro="">
      <xdr:nvCxnSpPr>
        <xdr:cNvPr id="576" name="直線コネクタ 575"/>
        <xdr:cNvCxnSpPr/>
      </xdr:nvCxnSpPr>
      <xdr:spPr>
        <a:xfrm flipV="1">
          <a:off x="15481300" y="9826038"/>
          <a:ext cx="838200" cy="7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31774</xdr:rowOff>
    </xdr:from>
    <xdr:to>
      <xdr:col>81</xdr:col>
      <xdr:colOff>50800</xdr:colOff>
      <xdr:row>57</xdr:row>
      <xdr:rowOff>124142</xdr:rowOff>
    </xdr:to>
    <xdr:cxnSp macro="">
      <xdr:nvCxnSpPr>
        <xdr:cNvPr id="579" name="直線コネクタ 578"/>
        <xdr:cNvCxnSpPr/>
      </xdr:nvCxnSpPr>
      <xdr:spPr>
        <a:xfrm>
          <a:off x="14592300" y="9632974"/>
          <a:ext cx="889000" cy="2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31774</xdr:rowOff>
    </xdr:from>
    <xdr:to>
      <xdr:col>76</xdr:col>
      <xdr:colOff>114300</xdr:colOff>
      <xdr:row>57</xdr:row>
      <xdr:rowOff>120345</xdr:rowOff>
    </xdr:to>
    <xdr:cxnSp macro="">
      <xdr:nvCxnSpPr>
        <xdr:cNvPr id="582" name="直線コネクタ 581"/>
        <xdr:cNvCxnSpPr/>
      </xdr:nvCxnSpPr>
      <xdr:spPr>
        <a:xfrm flipV="1">
          <a:off x="13703300" y="9632974"/>
          <a:ext cx="889000" cy="2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120345</xdr:rowOff>
    </xdr:from>
    <xdr:to>
      <xdr:col>71</xdr:col>
      <xdr:colOff>177800</xdr:colOff>
      <xdr:row>57</xdr:row>
      <xdr:rowOff>141420</xdr:rowOff>
    </xdr:to>
    <xdr:cxnSp macro="">
      <xdr:nvCxnSpPr>
        <xdr:cNvPr id="585" name="直線コネクタ 584"/>
        <xdr:cNvCxnSpPr/>
      </xdr:nvCxnSpPr>
      <xdr:spPr>
        <a:xfrm flipV="1">
          <a:off x="12814300" y="9892995"/>
          <a:ext cx="889000" cy="2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2588</xdr:rowOff>
    </xdr:from>
    <xdr:to>
      <xdr:col>85</xdr:col>
      <xdr:colOff>177800</xdr:colOff>
      <xdr:row>57</xdr:row>
      <xdr:rowOff>104188</xdr:rowOff>
    </xdr:to>
    <xdr:sp macro="" textlink="">
      <xdr:nvSpPr>
        <xdr:cNvPr id="595" name="楕円 594"/>
        <xdr:cNvSpPr/>
      </xdr:nvSpPr>
      <xdr:spPr>
        <a:xfrm>
          <a:off x="16268700" y="977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25465</xdr:rowOff>
    </xdr:from>
    <xdr:ext cx="599010" cy="259045"/>
    <xdr:sp macro="" textlink="">
      <xdr:nvSpPr>
        <xdr:cNvPr id="596" name="教育費該当値テキスト"/>
        <xdr:cNvSpPr txBox="1"/>
      </xdr:nvSpPr>
      <xdr:spPr>
        <a:xfrm>
          <a:off x="16370300" y="962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73342</xdr:rowOff>
    </xdr:from>
    <xdr:to>
      <xdr:col>81</xdr:col>
      <xdr:colOff>101600</xdr:colOff>
      <xdr:row>58</xdr:row>
      <xdr:rowOff>3492</xdr:rowOff>
    </xdr:to>
    <xdr:sp macro="" textlink="">
      <xdr:nvSpPr>
        <xdr:cNvPr id="597" name="楕円 596"/>
        <xdr:cNvSpPr/>
      </xdr:nvSpPr>
      <xdr:spPr>
        <a:xfrm>
          <a:off x="15430500" y="9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166069</xdr:rowOff>
    </xdr:from>
    <xdr:ext cx="599010" cy="259045"/>
    <xdr:sp macro="" textlink="">
      <xdr:nvSpPr>
        <xdr:cNvPr id="598" name="テキスト ボックス 597"/>
        <xdr:cNvSpPr txBox="1"/>
      </xdr:nvSpPr>
      <xdr:spPr>
        <a:xfrm>
          <a:off x="15181795" y="99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152424</xdr:rowOff>
    </xdr:from>
    <xdr:to>
      <xdr:col>76</xdr:col>
      <xdr:colOff>165100</xdr:colOff>
      <xdr:row>56</xdr:row>
      <xdr:rowOff>82574</xdr:rowOff>
    </xdr:to>
    <xdr:sp macro="" textlink="">
      <xdr:nvSpPr>
        <xdr:cNvPr id="599" name="楕円 598"/>
        <xdr:cNvSpPr/>
      </xdr:nvSpPr>
      <xdr:spPr>
        <a:xfrm>
          <a:off x="14541500" y="95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99101</xdr:rowOff>
    </xdr:from>
    <xdr:ext cx="599010" cy="259045"/>
    <xdr:sp macro="" textlink="">
      <xdr:nvSpPr>
        <xdr:cNvPr id="600" name="テキスト ボックス 599"/>
        <xdr:cNvSpPr txBox="1"/>
      </xdr:nvSpPr>
      <xdr:spPr>
        <a:xfrm>
          <a:off x="14292795" y="93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69545</xdr:rowOff>
    </xdr:from>
    <xdr:to>
      <xdr:col>72</xdr:col>
      <xdr:colOff>38100</xdr:colOff>
      <xdr:row>57</xdr:row>
      <xdr:rowOff>171145</xdr:rowOff>
    </xdr:to>
    <xdr:sp macro="" textlink="">
      <xdr:nvSpPr>
        <xdr:cNvPr id="601" name="楕円 600"/>
        <xdr:cNvSpPr/>
      </xdr:nvSpPr>
      <xdr:spPr>
        <a:xfrm>
          <a:off x="13652500" y="98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16222</xdr:rowOff>
    </xdr:from>
    <xdr:ext cx="599010" cy="259045"/>
    <xdr:sp macro="" textlink="">
      <xdr:nvSpPr>
        <xdr:cNvPr id="602" name="テキスト ボックス 601"/>
        <xdr:cNvSpPr txBox="1"/>
      </xdr:nvSpPr>
      <xdr:spPr>
        <a:xfrm>
          <a:off x="13403795" y="961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90620</xdr:rowOff>
    </xdr:from>
    <xdr:to>
      <xdr:col>67</xdr:col>
      <xdr:colOff>101600</xdr:colOff>
      <xdr:row>58</xdr:row>
      <xdr:rowOff>20770</xdr:rowOff>
    </xdr:to>
    <xdr:sp macro="" textlink="">
      <xdr:nvSpPr>
        <xdr:cNvPr id="603" name="楕円 602"/>
        <xdr:cNvSpPr/>
      </xdr:nvSpPr>
      <xdr:spPr>
        <a:xfrm>
          <a:off x="12763500" y="98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37297</xdr:rowOff>
    </xdr:from>
    <xdr:ext cx="599010" cy="259045"/>
    <xdr:sp macro="" textlink="">
      <xdr:nvSpPr>
        <xdr:cNvPr id="604" name="テキスト ボックス 603"/>
        <xdr:cNvSpPr txBox="1"/>
      </xdr:nvSpPr>
      <xdr:spPr>
        <a:xfrm>
          <a:off x="12514795" y="963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37205</xdr:rowOff>
    </xdr:from>
    <xdr:to>
      <xdr:col>85</xdr:col>
      <xdr:colOff>127000</xdr:colOff>
      <xdr:row>79</xdr:row>
      <xdr:rowOff>44450</xdr:rowOff>
    </xdr:to>
    <xdr:cxnSp macro="">
      <xdr:nvCxnSpPr>
        <xdr:cNvPr id="633" name="直線コネクタ 632"/>
        <xdr:cNvCxnSpPr/>
      </xdr:nvCxnSpPr>
      <xdr:spPr>
        <a:xfrm>
          <a:off x="15481300" y="13581755"/>
          <a:ext cx="838200" cy="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37205</xdr:rowOff>
    </xdr:from>
    <xdr:to>
      <xdr:col>81</xdr:col>
      <xdr:colOff>50800</xdr:colOff>
      <xdr:row>79</xdr:row>
      <xdr:rowOff>44450</xdr:rowOff>
    </xdr:to>
    <xdr:cxnSp macro="">
      <xdr:nvCxnSpPr>
        <xdr:cNvPr id="636" name="直線コネクタ 635"/>
        <xdr:cNvCxnSpPr/>
      </xdr:nvCxnSpPr>
      <xdr:spPr>
        <a:xfrm flipV="1">
          <a:off x="14592300" y="13581755"/>
          <a:ext cx="889000" cy="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157855</xdr:rowOff>
    </xdr:from>
    <xdr:to>
      <xdr:col>81</xdr:col>
      <xdr:colOff>101600</xdr:colOff>
      <xdr:row>79</xdr:row>
      <xdr:rowOff>88005</xdr:rowOff>
    </xdr:to>
    <xdr:sp macro="" textlink="">
      <xdr:nvSpPr>
        <xdr:cNvPr id="654" name="楕円 653"/>
        <xdr:cNvSpPr/>
      </xdr:nvSpPr>
      <xdr:spPr>
        <a:xfrm>
          <a:off x="15430500" y="13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79132</xdr:rowOff>
    </xdr:from>
    <xdr:ext cx="469744" cy="259045"/>
    <xdr:sp macro="" textlink="">
      <xdr:nvSpPr>
        <xdr:cNvPr id="655" name="テキスト ボックス 654"/>
        <xdr:cNvSpPr txBox="1"/>
      </xdr:nvSpPr>
      <xdr:spPr>
        <a:xfrm>
          <a:off x="15246428" y="136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167049</xdr:rowOff>
    </xdr:from>
    <xdr:to>
      <xdr:col>85</xdr:col>
      <xdr:colOff>127000</xdr:colOff>
      <xdr:row>97</xdr:row>
      <xdr:rowOff>168368</xdr:rowOff>
    </xdr:to>
    <xdr:cxnSp macro="">
      <xdr:nvCxnSpPr>
        <xdr:cNvPr id="690" name="直線コネクタ 689"/>
        <xdr:cNvCxnSpPr/>
      </xdr:nvCxnSpPr>
      <xdr:spPr>
        <a:xfrm>
          <a:off x="15481300" y="16797699"/>
          <a:ext cx="8382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161120</xdr:rowOff>
    </xdr:from>
    <xdr:to>
      <xdr:col>81</xdr:col>
      <xdr:colOff>50800</xdr:colOff>
      <xdr:row>97</xdr:row>
      <xdr:rowOff>167049</xdr:rowOff>
    </xdr:to>
    <xdr:cxnSp macro="">
      <xdr:nvCxnSpPr>
        <xdr:cNvPr id="693" name="直線コネクタ 692"/>
        <xdr:cNvCxnSpPr/>
      </xdr:nvCxnSpPr>
      <xdr:spPr>
        <a:xfrm>
          <a:off x="14592300" y="16791770"/>
          <a:ext cx="889000" cy="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146534</xdr:rowOff>
    </xdr:from>
    <xdr:to>
      <xdr:col>76</xdr:col>
      <xdr:colOff>114300</xdr:colOff>
      <xdr:row>97</xdr:row>
      <xdr:rowOff>161120</xdr:rowOff>
    </xdr:to>
    <xdr:cxnSp macro="">
      <xdr:nvCxnSpPr>
        <xdr:cNvPr id="696" name="直線コネクタ 695"/>
        <xdr:cNvCxnSpPr/>
      </xdr:nvCxnSpPr>
      <xdr:spPr>
        <a:xfrm>
          <a:off x="13703300" y="16777184"/>
          <a:ext cx="889000" cy="1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120166</xdr:rowOff>
    </xdr:from>
    <xdr:to>
      <xdr:col>71</xdr:col>
      <xdr:colOff>177800</xdr:colOff>
      <xdr:row>97</xdr:row>
      <xdr:rowOff>146534</xdr:rowOff>
    </xdr:to>
    <xdr:cxnSp macro="">
      <xdr:nvCxnSpPr>
        <xdr:cNvPr id="699" name="直線コネクタ 698"/>
        <xdr:cNvCxnSpPr/>
      </xdr:nvCxnSpPr>
      <xdr:spPr>
        <a:xfrm>
          <a:off x="12814300" y="16750816"/>
          <a:ext cx="889000" cy="2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117568</xdr:rowOff>
    </xdr:from>
    <xdr:to>
      <xdr:col>85</xdr:col>
      <xdr:colOff>177800</xdr:colOff>
      <xdr:row>98</xdr:row>
      <xdr:rowOff>47718</xdr:rowOff>
    </xdr:to>
    <xdr:sp macro="" textlink="">
      <xdr:nvSpPr>
        <xdr:cNvPr id="709" name="楕円 708"/>
        <xdr:cNvSpPr/>
      </xdr:nvSpPr>
      <xdr:spPr>
        <a:xfrm>
          <a:off x="16268700" y="1674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95995</xdr:rowOff>
    </xdr:from>
    <xdr:ext cx="599010" cy="259045"/>
    <xdr:sp macro="" textlink="">
      <xdr:nvSpPr>
        <xdr:cNvPr id="710" name="公債費該当値テキスト"/>
        <xdr:cNvSpPr txBox="1"/>
      </xdr:nvSpPr>
      <xdr:spPr>
        <a:xfrm>
          <a:off x="16370300" y="1672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116249</xdr:rowOff>
    </xdr:from>
    <xdr:to>
      <xdr:col>81</xdr:col>
      <xdr:colOff>101600</xdr:colOff>
      <xdr:row>98</xdr:row>
      <xdr:rowOff>46399</xdr:rowOff>
    </xdr:to>
    <xdr:sp macro="" textlink="">
      <xdr:nvSpPr>
        <xdr:cNvPr id="711" name="楕円 710"/>
        <xdr:cNvSpPr/>
      </xdr:nvSpPr>
      <xdr:spPr>
        <a:xfrm>
          <a:off x="15430500" y="167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37526</xdr:rowOff>
    </xdr:from>
    <xdr:ext cx="599010" cy="259045"/>
    <xdr:sp macro="" textlink="">
      <xdr:nvSpPr>
        <xdr:cNvPr id="712" name="テキスト ボックス 711"/>
        <xdr:cNvSpPr txBox="1"/>
      </xdr:nvSpPr>
      <xdr:spPr>
        <a:xfrm>
          <a:off x="15181795" y="1683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110320</xdr:rowOff>
    </xdr:from>
    <xdr:to>
      <xdr:col>76</xdr:col>
      <xdr:colOff>165100</xdr:colOff>
      <xdr:row>98</xdr:row>
      <xdr:rowOff>40470</xdr:rowOff>
    </xdr:to>
    <xdr:sp macro="" textlink="">
      <xdr:nvSpPr>
        <xdr:cNvPr id="713" name="楕円 712"/>
        <xdr:cNvSpPr/>
      </xdr:nvSpPr>
      <xdr:spPr>
        <a:xfrm>
          <a:off x="14541500" y="167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31597</xdr:rowOff>
    </xdr:from>
    <xdr:ext cx="599010" cy="259045"/>
    <xdr:sp macro="" textlink="">
      <xdr:nvSpPr>
        <xdr:cNvPr id="714" name="テキスト ボックス 713"/>
        <xdr:cNvSpPr txBox="1"/>
      </xdr:nvSpPr>
      <xdr:spPr>
        <a:xfrm>
          <a:off x="14292795" y="168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95734</xdr:rowOff>
    </xdr:from>
    <xdr:to>
      <xdr:col>72</xdr:col>
      <xdr:colOff>38100</xdr:colOff>
      <xdr:row>98</xdr:row>
      <xdr:rowOff>25884</xdr:rowOff>
    </xdr:to>
    <xdr:sp macro="" textlink="">
      <xdr:nvSpPr>
        <xdr:cNvPr id="715" name="楕円 714"/>
        <xdr:cNvSpPr/>
      </xdr:nvSpPr>
      <xdr:spPr>
        <a:xfrm>
          <a:off x="13652500" y="167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17011</xdr:rowOff>
    </xdr:from>
    <xdr:ext cx="599010" cy="259045"/>
    <xdr:sp macro="" textlink="">
      <xdr:nvSpPr>
        <xdr:cNvPr id="716" name="テキスト ボックス 715"/>
        <xdr:cNvSpPr txBox="1"/>
      </xdr:nvSpPr>
      <xdr:spPr>
        <a:xfrm>
          <a:off x="13403795" y="16819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69366</xdr:rowOff>
    </xdr:from>
    <xdr:to>
      <xdr:col>67</xdr:col>
      <xdr:colOff>101600</xdr:colOff>
      <xdr:row>97</xdr:row>
      <xdr:rowOff>170966</xdr:rowOff>
    </xdr:to>
    <xdr:sp macro="" textlink="">
      <xdr:nvSpPr>
        <xdr:cNvPr id="717" name="楕円 716"/>
        <xdr:cNvSpPr/>
      </xdr:nvSpPr>
      <xdr:spPr>
        <a:xfrm>
          <a:off x="12763500" y="1670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162093</xdr:rowOff>
    </xdr:from>
    <xdr:ext cx="599010" cy="259045"/>
    <xdr:sp macro="" textlink="">
      <xdr:nvSpPr>
        <xdr:cNvPr id="718" name="テキスト ボックス 717"/>
        <xdr:cNvSpPr txBox="1"/>
      </xdr:nvSpPr>
      <xdr:spPr>
        <a:xfrm>
          <a:off x="12514795" y="167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人口減少に伴い、住民一人当たりの行政コストは全体的に上昇傾向にある。</a:t>
          </a:r>
        </a:p>
        <a:p>
          <a:r>
            <a:rPr kumimoji="1" lang="ja-JP" altLang="en-US" sz="1300">
              <a:latin typeface="ＭＳ Ｐゴシック" panose="020B0600070205080204" pitchFamily="50" charset="-128"/>
              <a:ea typeface="ＭＳ Ｐゴシック" panose="020B0600070205080204" pitchFamily="50" charset="-128"/>
            </a:rPr>
            <a:t>　総務費は、ふるさと納税寄附金の減少に伴う関連経費の減少や光ファイバ整備事業補助金の減少によって減となった。民生費の減は、生活館改修事業の完了や新型コロナウイルス感染症に対応した補助金の減少が主な要因である。保健衛生費の減は、主に施設解体に</a:t>
          </a:r>
        </a:p>
        <a:p>
          <a:r>
            <a:rPr kumimoji="1" lang="ja-JP" altLang="en-US" sz="1300">
              <a:latin typeface="ＭＳ Ｐゴシック" panose="020B0600070205080204" pitchFamily="50" charset="-128"/>
              <a:ea typeface="ＭＳ Ｐゴシック" panose="020B0600070205080204" pitchFamily="50" charset="-128"/>
            </a:rPr>
            <a:t>係る一部事務組合負担金や清掃センター改修事業の事業費の減少によるものである。農林水産業費は赤潮対策及び新型コロナウイルス感染症対策に関する補助金の増加により増となった。商工費についても新型コロナウイルス感染症対策に関する補助金の増加により増</a:t>
          </a:r>
        </a:p>
        <a:p>
          <a:r>
            <a:rPr kumimoji="1" lang="ja-JP" altLang="en-US" sz="1300">
              <a:latin typeface="ＭＳ Ｐゴシック" panose="020B0600070205080204" pitchFamily="50" charset="-128"/>
              <a:ea typeface="ＭＳ Ｐゴシック" panose="020B0600070205080204" pitchFamily="50" charset="-128"/>
            </a:rPr>
            <a:t>となったものである。土木費は道路改良事業に係る設計委託の増、教育費は町立えりも中学校グラウンド改修事業に伴う増である。増減の要因は臨時的経費によるものが大部分であるが、経常的費の一般財源は増加傾向にある。当町は経常収支比率が依然として高い状況</a:t>
          </a:r>
        </a:p>
        <a:p>
          <a:r>
            <a:rPr kumimoji="1" lang="ja-JP" altLang="en-US" sz="1300">
              <a:latin typeface="ＭＳ Ｐゴシック" panose="020B0600070205080204" pitchFamily="50" charset="-128"/>
              <a:ea typeface="ＭＳ Ｐゴシック" panose="020B0600070205080204" pitchFamily="50" charset="-128"/>
            </a:rPr>
            <a:t>にあり、人口減少・高齢化に伴う標準財政規模の縮小や住民一人当たりのコストの増加が考えられることから、将来的な見通しも含め各施設や各事務事業の費用対効果を検証し、政策の見直しを進めていく。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令和４年度は、単年度収支の</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百万円の減少に加え、ふる</a:t>
          </a:r>
        </a:p>
        <a:p>
          <a:r>
            <a:rPr kumimoji="1" lang="ja-JP" altLang="en-US" sz="1400">
              <a:latin typeface="ＭＳ ゴシック" pitchFamily="49" charset="-128"/>
              <a:ea typeface="ＭＳ ゴシック" pitchFamily="49" charset="-128"/>
            </a:rPr>
            <a:t>さと納税寄附金の減に伴う積立金の減少によって実質単年度</a:t>
          </a:r>
        </a:p>
        <a:p>
          <a:r>
            <a:rPr kumimoji="1" lang="ja-JP" altLang="en-US" sz="1400">
              <a:latin typeface="ＭＳ ゴシック" pitchFamily="49" charset="-128"/>
              <a:ea typeface="ＭＳ ゴシック" pitchFamily="49" charset="-128"/>
            </a:rPr>
            <a:t>収支がマイナスとなった。</a:t>
          </a:r>
        </a:p>
        <a:p>
          <a:r>
            <a:rPr kumimoji="1" lang="ja-JP" altLang="en-US" sz="1400">
              <a:latin typeface="ＭＳ ゴシック" pitchFamily="49" charset="-128"/>
              <a:ea typeface="ＭＳ ゴシック" pitchFamily="49" charset="-128"/>
            </a:rPr>
            <a:t>　引き続き事務事業の見直しを進め、ふるさと納税寄附金分</a:t>
          </a:r>
        </a:p>
        <a:p>
          <a:r>
            <a:rPr kumimoji="1" lang="ja-JP" altLang="en-US" sz="1400">
              <a:latin typeface="ＭＳ ゴシック" pitchFamily="49" charset="-128"/>
              <a:ea typeface="ＭＳ ゴシック" pitchFamily="49" charset="-128"/>
            </a:rPr>
            <a:t>の財政調整基金やその他の基金の残高を考慮しながら、収支</a:t>
          </a:r>
        </a:p>
        <a:p>
          <a:r>
            <a:rPr kumimoji="1" lang="ja-JP" altLang="en-US" sz="1400">
              <a:latin typeface="ＭＳ ゴシック" pitchFamily="49" charset="-128"/>
              <a:ea typeface="ＭＳ ゴシック" pitchFamily="49" charset="-128"/>
            </a:rPr>
            <a:t>の均衡がとれた財政運営に努めていく。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全会計において黒字決算であることから、連結実質赤字比率は</a:t>
          </a:r>
        </a:p>
        <a:p>
          <a:r>
            <a:rPr kumimoji="1" lang="ja-JP" altLang="en-US" sz="1400">
              <a:latin typeface="ＭＳ ゴシック" pitchFamily="49" charset="-128"/>
              <a:ea typeface="ＭＳ ゴシック" pitchFamily="49" charset="-128"/>
            </a:rPr>
            <a:t>算定されない。</a:t>
          </a:r>
        </a:p>
        <a:p>
          <a:r>
            <a:rPr kumimoji="1" lang="ja-JP" altLang="en-US" sz="1400">
              <a:latin typeface="ＭＳ ゴシック" pitchFamily="49" charset="-128"/>
              <a:ea typeface="ＭＳ ゴシック" pitchFamily="49" charset="-128"/>
            </a:rPr>
            <a:t>　今後も黒字決算を目指し、安定した歳入の確保と経費の節減に</a:t>
          </a:r>
        </a:p>
        <a:p>
          <a:r>
            <a:rPr kumimoji="1" lang="ja-JP" altLang="en-US" sz="1400">
              <a:latin typeface="ＭＳ ゴシック" pitchFamily="49" charset="-128"/>
              <a:ea typeface="ＭＳ ゴシック" pitchFamily="49" charset="-128"/>
            </a:rPr>
            <a:t>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元利償還金の減は、地方債の発行額の抑</a:t>
          </a:r>
        </a:p>
        <a:p>
          <a:r>
            <a:rPr kumimoji="1" lang="ja-JP" altLang="en-US" sz="1400">
              <a:latin typeface="ＭＳ ゴシック" pitchFamily="49" charset="-128"/>
              <a:ea typeface="ＭＳ ゴシック" pitchFamily="49" charset="-128"/>
            </a:rPr>
            <a:t>制を行ってきたことによるものである。公</a:t>
          </a:r>
        </a:p>
        <a:p>
          <a:r>
            <a:rPr kumimoji="1" lang="ja-JP" altLang="en-US" sz="1400">
              <a:latin typeface="ＭＳ ゴシック" pitchFamily="49" charset="-128"/>
              <a:ea typeface="ＭＳ ゴシック" pitchFamily="49" charset="-128"/>
            </a:rPr>
            <a:t>営企業債の元利償還金に対する繰入金の増</a:t>
          </a:r>
        </a:p>
        <a:p>
          <a:r>
            <a:rPr kumimoji="1" lang="ja-JP" altLang="en-US" sz="1400">
              <a:latin typeface="ＭＳ ゴシック" pitchFamily="49" charset="-128"/>
              <a:ea typeface="ＭＳ ゴシック" pitchFamily="49" charset="-128"/>
            </a:rPr>
            <a:t>や交付税算定において算入される公債費分</a:t>
          </a:r>
        </a:p>
        <a:p>
          <a:r>
            <a:rPr kumimoji="1" lang="ja-JP" altLang="en-US" sz="1400">
              <a:latin typeface="ＭＳ ゴシック" pitchFamily="49" charset="-128"/>
              <a:ea typeface="ＭＳ ゴシック" pitchFamily="49" charset="-128"/>
            </a:rPr>
            <a:t>の減に伴い、分子構造が８百万円増加した。</a:t>
          </a:r>
        </a:p>
        <a:p>
          <a:r>
            <a:rPr kumimoji="1" lang="ja-JP" altLang="en-US" sz="1400">
              <a:latin typeface="ＭＳ ゴシック" pitchFamily="49" charset="-128"/>
              <a:ea typeface="ＭＳ ゴシック" pitchFamily="49" charset="-128"/>
            </a:rPr>
            <a:t>　令和２年度以降、小学校プール建設事業</a:t>
          </a:r>
        </a:p>
        <a:p>
          <a:r>
            <a:rPr kumimoji="1" lang="ja-JP" altLang="en-US" sz="1400">
              <a:latin typeface="ＭＳ ゴシック" pitchFamily="49" charset="-128"/>
              <a:ea typeface="ＭＳ ゴシック" pitchFamily="49" charset="-128"/>
            </a:rPr>
            <a:t>や防災行政無線施設整備事業等の実施によ</a:t>
          </a:r>
        </a:p>
        <a:p>
          <a:r>
            <a:rPr kumimoji="1" lang="ja-JP" altLang="en-US" sz="1400">
              <a:latin typeface="ＭＳ ゴシック" pitchFamily="49" charset="-128"/>
              <a:ea typeface="ＭＳ ゴシック" pitchFamily="49" charset="-128"/>
            </a:rPr>
            <a:t>り地方債残高が</a:t>
          </a:r>
          <a:r>
            <a:rPr kumimoji="1" lang="en-US" altLang="ja-JP" sz="1400">
              <a:latin typeface="ＭＳ ゴシック" pitchFamily="49" charset="-128"/>
              <a:ea typeface="ＭＳ ゴシック" pitchFamily="49" charset="-128"/>
            </a:rPr>
            <a:t>435</a:t>
          </a:r>
          <a:r>
            <a:rPr kumimoji="1" lang="ja-JP" altLang="en-US" sz="1400">
              <a:latin typeface="ＭＳ ゴシック" pitchFamily="49" charset="-128"/>
              <a:ea typeface="ＭＳ ゴシック" pitchFamily="49" charset="-128"/>
            </a:rPr>
            <a:t>百万円増加していること</a:t>
          </a:r>
        </a:p>
        <a:p>
          <a:r>
            <a:rPr kumimoji="1" lang="ja-JP" altLang="en-US" sz="1400">
              <a:latin typeface="ＭＳ ゴシック" pitchFamily="49" charset="-128"/>
              <a:ea typeface="ＭＳ ゴシック" pitchFamily="49" charset="-128"/>
            </a:rPr>
            <a:t>から、元利償還見込額と標準財政規模の動</a:t>
          </a:r>
        </a:p>
        <a:p>
          <a:r>
            <a:rPr kumimoji="1" lang="ja-JP" altLang="en-US" sz="1400">
              <a:latin typeface="ＭＳ ゴシック" pitchFamily="49" charset="-128"/>
              <a:ea typeface="ＭＳ ゴシック" pitchFamily="49" charset="-128"/>
            </a:rPr>
            <a:t>向を注視するとともに、事業の重点化など</a:t>
          </a:r>
        </a:p>
        <a:p>
          <a:r>
            <a:rPr kumimoji="1" lang="ja-JP" altLang="en-US" sz="1400">
              <a:latin typeface="ＭＳ ゴシック" pitchFamily="49" charset="-128"/>
              <a:ea typeface="ＭＳ ゴシック" pitchFamily="49" charset="-128"/>
            </a:rPr>
            <a:t>により地方債の発行額の抑制にも努める。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北海道えりも町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地方債残高は、これまで地方債発行額の抑</a:t>
          </a:r>
        </a:p>
        <a:p>
          <a:r>
            <a:rPr kumimoji="1" lang="ja-JP" altLang="en-US" sz="1400">
              <a:latin typeface="ＭＳ ゴシック" pitchFamily="49" charset="-128"/>
              <a:ea typeface="ＭＳ ゴシック" pitchFamily="49" charset="-128"/>
            </a:rPr>
            <a:t>制を進めてきたことで減少してきたが、令和</a:t>
          </a:r>
        </a:p>
        <a:p>
          <a:r>
            <a:rPr kumimoji="1" lang="ja-JP" altLang="en-US" sz="1400">
              <a:latin typeface="ＭＳ ゴシック" pitchFamily="49" charset="-128"/>
              <a:ea typeface="ＭＳ ゴシック" pitchFamily="49" charset="-128"/>
            </a:rPr>
            <a:t>２年度以降の小学校プールの新規整備事業や</a:t>
          </a:r>
        </a:p>
        <a:p>
          <a:r>
            <a:rPr kumimoji="1" lang="ja-JP" altLang="en-US" sz="1400">
              <a:latin typeface="ＭＳ ゴシック" pitchFamily="49" charset="-128"/>
              <a:ea typeface="ＭＳ ゴシック" pitchFamily="49" charset="-128"/>
            </a:rPr>
            <a:t>防災行政無線施設の更新事業等により地方債</a:t>
          </a:r>
        </a:p>
        <a:p>
          <a:r>
            <a:rPr kumimoji="1" lang="ja-JP" altLang="en-US" sz="1400">
              <a:latin typeface="ＭＳ ゴシック" pitchFamily="49" charset="-128"/>
              <a:ea typeface="ＭＳ ゴシック" pitchFamily="49" charset="-128"/>
            </a:rPr>
            <a:t>発行額が増加し、令和２年度から令和４年度</a:t>
          </a:r>
        </a:p>
        <a:p>
          <a:r>
            <a:rPr kumimoji="1" lang="ja-JP" altLang="en-US" sz="1400">
              <a:latin typeface="ＭＳ ゴシック" pitchFamily="49" charset="-128"/>
              <a:ea typeface="ＭＳ ゴシック" pitchFamily="49" charset="-128"/>
            </a:rPr>
            <a:t>で</a:t>
          </a:r>
          <a:r>
            <a:rPr kumimoji="1" lang="en-US" altLang="ja-JP" sz="1400">
              <a:latin typeface="ＭＳ ゴシック" pitchFamily="49" charset="-128"/>
              <a:ea typeface="ＭＳ ゴシック" pitchFamily="49" charset="-128"/>
            </a:rPr>
            <a:t>435</a:t>
          </a:r>
          <a:r>
            <a:rPr kumimoji="1" lang="ja-JP" altLang="en-US" sz="1400">
              <a:latin typeface="ＭＳ ゴシック" pitchFamily="49" charset="-128"/>
              <a:ea typeface="ＭＳ ゴシック" pitchFamily="49" charset="-128"/>
            </a:rPr>
            <a:t>百万円の増となっている。これらの償還</a:t>
          </a:r>
        </a:p>
        <a:p>
          <a:r>
            <a:rPr kumimoji="1" lang="ja-JP" altLang="en-US" sz="1400">
              <a:latin typeface="ＭＳ ゴシック" pitchFamily="49" charset="-128"/>
              <a:ea typeface="ＭＳ ゴシック" pitchFamily="49" charset="-128"/>
            </a:rPr>
            <a:t>や人口減少による住民一人当たりの負担増に</a:t>
          </a:r>
        </a:p>
        <a:p>
          <a:r>
            <a:rPr kumimoji="1" lang="ja-JP" altLang="en-US" sz="1400">
              <a:latin typeface="ＭＳ ゴシック" pitchFamily="49" charset="-128"/>
              <a:ea typeface="ＭＳ ゴシック" pitchFamily="49" charset="-128"/>
            </a:rPr>
            <a:t>備え、充当可能基金の積み増しを行ってきた</a:t>
          </a:r>
        </a:p>
        <a:p>
          <a:r>
            <a:rPr kumimoji="1" lang="ja-JP" altLang="en-US" sz="1400">
              <a:latin typeface="ＭＳ ゴシック" pitchFamily="49" charset="-128"/>
              <a:ea typeface="ＭＳ ゴシック" pitchFamily="49" charset="-128"/>
            </a:rPr>
            <a:t>が、当町の大きな課題は既存施設の老朽化で</a:t>
          </a:r>
        </a:p>
        <a:p>
          <a:r>
            <a:rPr kumimoji="1" lang="ja-JP" altLang="en-US" sz="1400">
              <a:latin typeface="ＭＳ ゴシック" pitchFamily="49" charset="-128"/>
              <a:ea typeface="ＭＳ ゴシック" pitchFamily="49" charset="-128"/>
            </a:rPr>
            <a:t>あり、長寿命化に伴う地方債の増発が予想さ</a:t>
          </a:r>
        </a:p>
        <a:p>
          <a:r>
            <a:rPr kumimoji="1" lang="ja-JP" altLang="en-US" sz="1400">
              <a:latin typeface="ＭＳ ゴシック" pitchFamily="49" charset="-128"/>
              <a:ea typeface="ＭＳ ゴシック" pitchFamily="49" charset="-128"/>
            </a:rPr>
            <a:t>れる。このことから、経常経費の見直しなど</a:t>
          </a:r>
        </a:p>
        <a:p>
          <a:r>
            <a:rPr kumimoji="1" lang="ja-JP" altLang="en-US" sz="1400">
              <a:latin typeface="ＭＳ ゴシック" pitchFamily="49" charset="-128"/>
              <a:ea typeface="ＭＳ ゴシック" pitchFamily="49" charset="-128"/>
            </a:rPr>
            <a:t>によって、負債額に見合った充当可能基金残</a:t>
          </a:r>
        </a:p>
        <a:p>
          <a:r>
            <a:rPr kumimoji="1" lang="ja-JP" altLang="en-US" sz="1400">
              <a:latin typeface="ＭＳ ゴシック" pitchFamily="49" charset="-128"/>
              <a:ea typeface="ＭＳ ゴシック" pitchFamily="49" charset="-128"/>
            </a:rPr>
            <a:t>高の確保を行い、急激な将来負担比率の上昇</a:t>
          </a:r>
        </a:p>
        <a:p>
          <a:r>
            <a:rPr kumimoji="1" lang="ja-JP" altLang="en-US" sz="1400">
              <a:latin typeface="ＭＳ ゴシック" pitchFamily="49" charset="-128"/>
              <a:ea typeface="ＭＳ ゴシック" pitchFamily="49" charset="-128"/>
            </a:rPr>
            <a:t>が生じないよう努める。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北海道えりも町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財政調整基金の増により、全体額が増加したものである。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財政状況を勘案しながら、計画的な積立てと取崩しを行っていく。中期的視点に基づき、将来増加が見込まれる元利償還金の財源と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して減債基金残高を一定程度確保しており、将来負担比率上昇の緩衝材とする。財政調整基金は、ふるさと納税寄附金積立分と合わ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せて地域振興事業に活用するとともに財源不足の調整を行う。特定目的基金については、老朽した施設の更新・長寿命化・廃止等に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よる有形固定資産全体の資産価値の向上対策や、臨時的な地域振興事業の財源として活用する。現有資産の価値や負債額を充分検証</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し、基金全体の残高の管理を計画的に行っていく。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公共施設等総合管理基金：令和元年度新設。新設に伴い、計画が中止となった複合施設整備に係る複合施設整備基金を本基金の所属と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した。公共施設全体の適正管理を行うための費用に充当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漁業集落排水事業償還基金：漁業集落排水事業に係る地方債の償還に要する費用に充当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中山間ふるさと・水と土保全基金：中山間地域の活性化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社会教育振興基金：社会教育の振興・充実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公共施設等総合管理基金：利子を含んだ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社会福祉基金：利子を含む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百万円を積立て、社会福祉施設の整備に要する費用に充てるため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漁業集落排水事業償還基金：利子を含んだ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百万円を積み立てたほか、地方債の償還に要する費用に充てるため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その他の基金：利子を含んだ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公共施設等総合管理基金：公共施設の更新・長寿命化・廃止等に係る費用に充当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その他の基金：それぞれの目的に沿って、臨時的な地域振興事業の財源として活用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歳入及び歳出の精査を行い、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百万円を積立て、ふるさと納税活用事業分として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ふるさと納税活用事業の積立分は、地域振興のため有効に活用していく。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上記以外の積立分は、新型コロナウイルス感染症・物価高騰対策の財源として、ふるさと納税活用事業分との状況を勘案しながら一</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部を活用し、その他は、財源不足分に充てる。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財源不足分の取り崩しは、財政の収支均衡が図られるまでの応急的な対策として実施する。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中期的な地方債の発行予定額、元利償還額の推移と基準財政需要額算入見込額を勘案し、住民一人当たりの実質的な公債費負担額に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著しい変動が生じないよう、計画的に基金を運用する。令和４年度は、１百万円を積立て。</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住民一人当たりの公債費に係る算入公債費等控除後の負担額を平準化するための財源として、長期的かつ計画的に運用する。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4,320
4,258
284.00
5,865,792
5,798,830
49,686
3,045,858
5,264,143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は以前より既存施設の老朽化が課題となっており、類似団体内の平均値を大きく上回っている。事務事業の見直しや基金等の活用による財源の確保と合わせて、公共施設等の固定資産の管理を計画的に進めるよう努め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5" name="直線コネクタ 74"/>
        <xdr:cNvCxnSpPr/>
      </xdr:nvCxnSpPr>
      <xdr:spPr>
        <a:xfrm flipV="1">
          <a:off x="4760595" y="4613275"/>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6" name="有形固定資産減価償却率最小値テキスト"/>
        <xdr:cNvSpPr txBox="1"/>
      </xdr:nvSpPr>
      <xdr:spPr>
        <a:xfrm>
          <a:off x="4813300" y="6001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7" name="直線コネクタ 76"/>
        <xdr:cNvCxnSpPr/>
      </xdr:nvCxnSpPr>
      <xdr:spPr>
        <a:xfrm>
          <a:off x="4673600" y="599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8" name="有形固定資産減価償却率最大値テキスト"/>
        <xdr:cNvSpPr txBox="1"/>
      </xdr:nvSpPr>
      <xdr:spPr>
        <a:xfrm>
          <a:off x="4813300" y="43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9" name="直線コネクタ 78"/>
        <xdr:cNvCxnSpPr/>
      </xdr:nvCxnSpPr>
      <xdr:spPr>
        <a:xfrm>
          <a:off x="4673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0" name="有形固定資産減価償却率平均値テキスト"/>
        <xdr:cNvSpPr txBox="1"/>
      </xdr:nvSpPr>
      <xdr:spPr>
        <a:xfrm>
          <a:off x="4813300" y="5329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1" name="フローチャート: 判断 80"/>
        <xdr:cNvSpPr/>
      </xdr:nvSpPr>
      <xdr:spPr>
        <a:xfrm>
          <a:off x="4711700" y="547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2" name="フローチャート: 判断 81"/>
        <xdr:cNvSpPr/>
      </xdr:nvSpPr>
      <xdr:spPr>
        <a:xfrm>
          <a:off x="4000500" y="54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3" name="フローチャート: 判断 82"/>
        <xdr:cNvSpPr/>
      </xdr:nvSpPr>
      <xdr:spPr>
        <a:xfrm>
          <a:off x="3238500" y="539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4" name="フローチャート: 判断 83"/>
        <xdr:cNvSpPr/>
      </xdr:nvSpPr>
      <xdr:spPr>
        <a:xfrm>
          <a:off x="2476500" y="53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5" name="フローチャート: 判断 84"/>
        <xdr:cNvSpPr/>
      </xdr:nvSpPr>
      <xdr:spPr>
        <a:xfrm>
          <a:off x="1714500" y="53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40912</xdr:rowOff>
    </xdr:from>
    <xdr:to>
      <xdr:col>23</xdr:col>
      <xdr:colOff>136525</xdr:colOff>
      <xdr:row>34</xdr:row>
      <xdr:rowOff>142512</xdr:rowOff>
    </xdr:to>
    <xdr:sp macro="" textlink="">
      <xdr:nvSpPr>
        <xdr:cNvPr id="91" name="楕円 90"/>
        <xdr:cNvSpPr/>
      </xdr:nvSpPr>
      <xdr:spPr>
        <a:xfrm>
          <a:off x="4711700" y="58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127289</xdr:rowOff>
    </xdr:from>
    <xdr:ext cx="405111" cy="259045"/>
    <xdr:sp macro="" textlink="">
      <xdr:nvSpPr>
        <xdr:cNvPr id="92" name="有形固定資産減価償却率該当値テキスト"/>
        <xdr:cNvSpPr txBox="1"/>
      </xdr:nvSpPr>
      <xdr:spPr>
        <a:xfrm>
          <a:off x="4813300" y="578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25491</xdr:rowOff>
    </xdr:from>
    <xdr:to>
      <xdr:col>19</xdr:col>
      <xdr:colOff>187325</xdr:colOff>
      <xdr:row>34</xdr:row>
      <xdr:rowOff>127091</xdr:rowOff>
    </xdr:to>
    <xdr:sp macro="" textlink="">
      <xdr:nvSpPr>
        <xdr:cNvPr id="93" name="楕円 92"/>
        <xdr:cNvSpPr/>
      </xdr:nvSpPr>
      <xdr:spPr>
        <a:xfrm>
          <a:off x="4000500" y="58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76291</xdr:rowOff>
    </xdr:from>
    <xdr:to>
      <xdr:col>23</xdr:col>
      <xdr:colOff>85725</xdr:colOff>
      <xdr:row>34</xdr:row>
      <xdr:rowOff>91712</xdr:rowOff>
    </xdr:to>
    <xdr:cxnSp macro="">
      <xdr:nvCxnSpPr>
        <xdr:cNvPr id="94" name="直線コネクタ 93"/>
        <xdr:cNvCxnSpPr/>
      </xdr:nvCxnSpPr>
      <xdr:spPr>
        <a:xfrm>
          <a:off x="4051300" y="5905591"/>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153760</xdr:rowOff>
    </xdr:from>
    <xdr:to>
      <xdr:col>15</xdr:col>
      <xdr:colOff>187325</xdr:colOff>
      <xdr:row>34</xdr:row>
      <xdr:rowOff>83910</xdr:rowOff>
    </xdr:to>
    <xdr:sp macro="" textlink="">
      <xdr:nvSpPr>
        <xdr:cNvPr id="95" name="楕円 94"/>
        <xdr:cNvSpPr/>
      </xdr:nvSpPr>
      <xdr:spPr>
        <a:xfrm>
          <a:off x="3238500" y="581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33110</xdr:rowOff>
    </xdr:from>
    <xdr:to>
      <xdr:col>19</xdr:col>
      <xdr:colOff>136525</xdr:colOff>
      <xdr:row>34</xdr:row>
      <xdr:rowOff>76291</xdr:rowOff>
    </xdr:to>
    <xdr:cxnSp macro="">
      <xdr:nvCxnSpPr>
        <xdr:cNvPr id="96" name="直線コネクタ 95"/>
        <xdr:cNvCxnSpPr/>
      </xdr:nvCxnSpPr>
      <xdr:spPr>
        <a:xfrm>
          <a:off x="3289300" y="5862410"/>
          <a:ext cx="762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85906</xdr:rowOff>
    </xdr:from>
    <xdr:to>
      <xdr:col>11</xdr:col>
      <xdr:colOff>187325</xdr:colOff>
      <xdr:row>34</xdr:row>
      <xdr:rowOff>16056</xdr:rowOff>
    </xdr:to>
    <xdr:sp macro="" textlink="">
      <xdr:nvSpPr>
        <xdr:cNvPr id="97" name="楕円 96"/>
        <xdr:cNvSpPr/>
      </xdr:nvSpPr>
      <xdr:spPr>
        <a:xfrm>
          <a:off x="2476500" y="574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136706</xdr:rowOff>
    </xdr:from>
    <xdr:to>
      <xdr:col>15</xdr:col>
      <xdr:colOff>136525</xdr:colOff>
      <xdr:row>34</xdr:row>
      <xdr:rowOff>33110</xdr:rowOff>
    </xdr:to>
    <xdr:cxnSp macro="">
      <xdr:nvCxnSpPr>
        <xdr:cNvPr id="98" name="直線コネクタ 97"/>
        <xdr:cNvCxnSpPr/>
      </xdr:nvCxnSpPr>
      <xdr:spPr>
        <a:xfrm>
          <a:off x="2527300" y="5794556"/>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85906</xdr:rowOff>
    </xdr:from>
    <xdr:to>
      <xdr:col>7</xdr:col>
      <xdr:colOff>187325</xdr:colOff>
      <xdr:row>34</xdr:row>
      <xdr:rowOff>16056</xdr:rowOff>
    </xdr:to>
    <xdr:sp macro="" textlink="">
      <xdr:nvSpPr>
        <xdr:cNvPr id="99" name="楕円 98"/>
        <xdr:cNvSpPr/>
      </xdr:nvSpPr>
      <xdr:spPr>
        <a:xfrm>
          <a:off x="1714500" y="574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136706</xdr:rowOff>
    </xdr:from>
    <xdr:to>
      <xdr:col>11</xdr:col>
      <xdr:colOff>136525</xdr:colOff>
      <xdr:row>33</xdr:row>
      <xdr:rowOff>136706</xdr:rowOff>
    </xdr:to>
    <xdr:cxnSp macro="">
      <xdr:nvCxnSpPr>
        <xdr:cNvPr id="100" name="直線コネクタ 99"/>
        <xdr:cNvCxnSpPr/>
      </xdr:nvCxnSpPr>
      <xdr:spPr>
        <a:xfrm>
          <a:off x="1765300" y="579455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101" name="n_1aveValue有形固定資産減価償却率"/>
        <xdr:cNvSpPr txBox="1"/>
      </xdr:nvSpPr>
      <xdr:spPr>
        <a:xfrm>
          <a:off x="3836044" y="521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2" name="n_2aveValue有形固定資産減価償却率"/>
        <xdr:cNvSpPr txBox="1"/>
      </xdr:nvSpPr>
      <xdr:spPr>
        <a:xfrm>
          <a:off x="3086744" y="5170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103" name="n_3aveValue有形固定資産減価償却率"/>
        <xdr:cNvSpPr txBox="1"/>
      </xdr:nvSpPr>
      <xdr:spPr>
        <a:xfrm>
          <a:off x="2324744" y="514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4" name="n_4aveValue有形固定資産減価償却率"/>
        <xdr:cNvSpPr txBox="1"/>
      </xdr:nvSpPr>
      <xdr:spPr>
        <a:xfrm>
          <a:off x="1562744" y="511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118218</xdr:rowOff>
    </xdr:from>
    <xdr:ext cx="405111" cy="259045"/>
    <xdr:sp macro="" textlink="">
      <xdr:nvSpPr>
        <xdr:cNvPr id="105" name="n_1mainValue有形固定資産減価償却率"/>
        <xdr:cNvSpPr txBox="1"/>
      </xdr:nvSpPr>
      <xdr:spPr>
        <a:xfrm>
          <a:off x="3836044" y="5947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75037</xdr:rowOff>
    </xdr:from>
    <xdr:ext cx="405111" cy="259045"/>
    <xdr:sp macro="" textlink="">
      <xdr:nvSpPr>
        <xdr:cNvPr id="106" name="n_2mainValue有形固定資産減価償却率"/>
        <xdr:cNvSpPr txBox="1"/>
      </xdr:nvSpPr>
      <xdr:spPr>
        <a:xfrm>
          <a:off x="3086744" y="590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7183</xdr:rowOff>
    </xdr:from>
    <xdr:ext cx="405111" cy="259045"/>
    <xdr:sp macro="" textlink="">
      <xdr:nvSpPr>
        <xdr:cNvPr id="107" name="n_3mainValue有形固定資産減価償却率"/>
        <xdr:cNvSpPr txBox="1"/>
      </xdr:nvSpPr>
      <xdr:spPr>
        <a:xfrm>
          <a:off x="2324744" y="583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7183</xdr:rowOff>
    </xdr:from>
    <xdr:ext cx="405111" cy="259045"/>
    <xdr:sp macro="" textlink="">
      <xdr:nvSpPr>
        <xdr:cNvPr id="108" name="n_4mainValue有形固定資産減価償却率"/>
        <xdr:cNvSpPr txBox="1"/>
      </xdr:nvSpPr>
      <xdr:spPr>
        <a:xfrm>
          <a:off x="1562744" y="583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度は充当可能基金残高や基準財政需要額算入見込額の増加により債務償還比率が減少したものの、令和４年度については、充当可能基金残高は増えたが、基準財政需要額算入見込み額の減少により比率は類似団体平均から大きく乖離する状況となった。事務事業の徹底した見直しを進め、経常収支を改善し債務の返済能力強化を図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7" name="直線コネクタ 136"/>
        <xdr:cNvCxnSpPr/>
      </xdr:nvCxnSpPr>
      <xdr:spPr>
        <a:xfrm flipV="1">
          <a:off x="14793595" y="4541308"/>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38" name="債務償還比率最小値テキスト"/>
        <xdr:cNvSpPr txBox="1"/>
      </xdr:nvSpPr>
      <xdr:spPr>
        <a:xfrm>
          <a:off x="14846300" y="590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39" name="直線コネクタ 138"/>
        <xdr:cNvCxnSpPr/>
      </xdr:nvCxnSpPr>
      <xdr:spPr>
        <a:xfrm>
          <a:off x="14706600" y="590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42" name="債務償還比率平均値テキスト"/>
        <xdr:cNvSpPr txBox="1"/>
      </xdr:nvSpPr>
      <xdr:spPr>
        <a:xfrm>
          <a:off x="14846300" y="4701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3" name="フローチャート: 判断 142"/>
        <xdr:cNvSpPr/>
      </xdr:nvSpPr>
      <xdr:spPr>
        <a:xfrm>
          <a:off x="14744700" y="485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4" name="フローチャート: 判断 143"/>
        <xdr:cNvSpPr/>
      </xdr:nvSpPr>
      <xdr:spPr>
        <a:xfrm>
          <a:off x="14033500" y="48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5" name="フローチャート: 判断 144"/>
        <xdr:cNvSpPr/>
      </xdr:nvSpPr>
      <xdr:spPr>
        <a:xfrm>
          <a:off x="13271500" y="50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6" name="フローチャート: 判断 145"/>
        <xdr:cNvSpPr/>
      </xdr:nvSpPr>
      <xdr:spPr>
        <a:xfrm>
          <a:off x="125095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7" name="フローチャート: 判断 146"/>
        <xdr:cNvSpPr/>
      </xdr:nvSpPr>
      <xdr:spPr>
        <a:xfrm>
          <a:off x="11747500" y="498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45625</xdr:rowOff>
    </xdr:from>
    <xdr:to>
      <xdr:col>76</xdr:col>
      <xdr:colOff>73025</xdr:colOff>
      <xdr:row>30</xdr:row>
      <xdr:rowOff>147225</xdr:rowOff>
    </xdr:to>
    <xdr:sp macro="" textlink="">
      <xdr:nvSpPr>
        <xdr:cNvPr id="153" name="楕円 152"/>
        <xdr:cNvSpPr/>
      </xdr:nvSpPr>
      <xdr:spPr>
        <a:xfrm>
          <a:off x="14744700" y="51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24052</xdr:rowOff>
    </xdr:from>
    <xdr:ext cx="469744" cy="259045"/>
    <xdr:sp macro="" textlink="">
      <xdr:nvSpPr>
        <xdr:cNvPr id="154" name="債務償還比率該当値テキスト"/>
        <xdr:cNvSpPr txBox="1"/>
      </xdr:nvSpPr>
      <xdr:spPr>
        <a:xfrm>
          <a:off x="14846300" y="516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169746</xdr:rowOff>
    </xdr:from>
    <xdr:to>
      <xdr:col>72</xdr:col>
      <xdr:colOff>123825</xdr:colOff>
      <xdr:row>29</xdr:row>
      <xdr:rowOff>99896</xdr:rowOff>
    </xdr:to>
    <xdr:sp macro="" textlink="">
      <xdr:nvSpPr>
        <xdr:cNvPr id="155" name="楕円 154"/>
        <xdr:cNvSpPr/>
      </xdr:nvSpPr>
      <xdr:spPr>
        <a:xfrm>
          <a:off x="14033500" y="49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49096</xdr:rowOff>
    </xdr:from>
    <xdr:to>
      <xdr:col>76</xdr:col>
      <xdr:colOff>22225</xdr:colOff>
      <xdr:row>30</xdr:row>
      <xdr:rowOff>96425</xdr:rowOff>
    </xdr:to>
    <xdr:cxnSp macro="">
      <xdr:nvCxnSpPr>
        <xdr:cNvPr id="156" name="直線コネクタ 155"/>
        <xdr:cNvCxnSpPr/>
      </xdr:nvCxnSpPr>
      <xdr:spPr>
        <a:xfrm>
          <a:off x="14084300" y="5021146"/>
          <a:ext cx="711200" cy="21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170656</xdr:rowOff>
    </xdr:from>
    <xdr:to>
      <xdr:col>68</xdr:col>
      <xdr:colOff>123825</xdr:colOff>
      <xdr:row>30</xdr:row>
      <xdr:rowOff>100806</xdr:rowOff>
    </xdr:to>
    <xdr:sp macro="" textlink="">
      <xdr:nvSpPr>
        <xdr:cNvPr id="157" name="楕円 156"/>
        <xdr:cNvSpPr/>
      </xdr:nvSpPr>
      <xdr:spPr>
        <a:xfrm>
          <a:off x="13271500" y="514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49096</xdr:rowOff>
    </xdr:from>
    <xdr:to>
      <xdr:col>72</xdr:col>
      <xdr:colOff>73025</xdr:colOff>
      <xdr:row>30</xdr:row>
      <xdr:rowOff>50006</xdr:rowOff>
    </xdr:to>
    <xdr:cxnSp macro="">
      <xdr:nvCxnSpPr>
        <xdr:cNvPr id="158" name="直線コネクタ 157"/>
        <xdr:cNvCxnSpPr/>
      </xdr:nvCxnSpPr>
      <xdr:spPr>
        <a:xfrm flipV="1">
          <a:off x="13322300" y="5021146"/>
          <a:ext cx="762000" cy="17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85577</xdr:rowOff>
    </xdr:from>
    <xdr:to>
      <xdr:col>64</xdr:col>
      <xdr:colOff>123825</xdr:colOff>
      <xdr:row>32</xdr:row>
      <xdr:rowOff>15727</xdr:rowOff>
    </xdr:to>
    <xdr:sp macro="" textlink="">
      <xdr:nvSpPr>
        <xdr:cNvPr id="159" name="楕円 158"/>
        <xdr:cNvSpPr/>
      </xdr:nvSpPr>
      <xdr:spPr>
        <a:xfrm>
          <a:off x="12509500" y="540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50006</xdr:rowOff>
    </xdr:from>
    <xdr:to>
      <xdr:col>68</xdr:col>
      <xdr:colOff>73025</xdr:colOff>
      <xdr:row>31</xdr:row>
      <xdr:rowOff>136377</xdr:rowOff>
    </xdr:to>
    <xdr:cxnSp macro="">
      <xdr:nvCxnSpPr>
        <xdr:cNvPr id="160" name="直線コネクタ 159"/>
        <xdr:cNvCxnSpPr/>
      </xdr:nvCxnSpPr>
      <xdr:spPr>
        <a:xfrm flipV="1">
          <a:off x="12560300" y="5193506"/>
          <a:ext cx="762000" cy="25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124809</xdr:rowOff>
    </xdr:from>
    <xdr:to>
      <xdr:col>60</xdr:col>
      <xdr:colOff>123825</xdr:colOff>
      <xdr:row>33</xdr:row>
      <xdr:rowOff>54959</xdr:rowOff>
    </xdr:to>
    <xdr:sp macro="" textlink="">
      <xdr:nvSpPr>
        <xdr:cNvPr id="161" name="楕円 160"/>
        <xdr:cNvSpPr/>
      </xdr:nvSpPr>
      <xdr:spPr>
        <a:xfrm>
          <a:off x="11747500" y="561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136377</xdr:rowOff>
    </xdr:from>
    <xdr:to>
      <xdr:col>64</xdr:col>
      <xdr:colOff>73025</xdr:colOff>
      <xdr:row>33</xdr:row>
      <xdr:rowOff>4159</xdr:rowOff>
    </xdr:to>
    <xdr:cxnSp macro="">
      <xdr:nvCxnSpPr>
        <xdr:cNvPr id="162" name="直線コネクタ 161"/>
        <xdr:cNvCxnSpPr/>
      </xdr:nvCxnSpPr>
      <xdr:spPr>
        <a:xfrm flipV="1">
          <a:off x="11798300" y="5451327"/>
          <a:ext cx="762000" cy="21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63" name="n_1aveValue債務償還比率"/>
        <xdr:cNvSpPr txBox="1"/>
      </xdr:nvSpPr>
      <xdr:spPr>
        <a:xfrm>
          <a:off x="13836727" y="464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64" name="n_2aveValue債務償還比率"/>
        <xdr:cNvSpPr txBox="1"/>
      </xdr:nvSpPr>
      <xdr:spPr>
        <a:xfrm>
          <a:off x="13087427" y="47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65" name="n_3aveValue債務償還比率"/>
        <xdr:cNvSpPr txBox="1"/>
      </xdr:nvSpPr>
      <xdr:spPr>
        <a:xfrm>
          <a:off x="12325427" y="479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66" name="n_4aveValue債務償還比率"/>
        <xdr:cNvSpPr txBox="1"/>
      </xdr:nvSpPr>
      <xdr:spPr>
        <a:xfrm>
          <a:off x="11563427" y="47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91023</xdr:rowOff>
    </xdr:from>
    <xdr:ext cx="469744" cy="259045"/>
    <xdr:sp macro="" textlink="">
      <xdr:nvSpPr>
        <xdr:cNvPr id="167" name="n_1mainValue債務償還比率"/>
        <xdr:cNvSpPr txBox="1"/>
      </xdr:nvSpPr>
      <xdr:spPr>
        <a:xfrm>
          <a:off x="13836727" y="506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91933</xdr:rowOff>
    </xdr:from>
    <xdr:ext cx="469744" cy="259045"/>
    <xdr:sp macro="" textlink="">
      <xdr:nvSpPr>
        <xdr:cNvPr id="168" name="n_2mainValue債務償還比率"/>
        <xdr:cNvSpPr txBox="1"/>
      </xdr:nvSpPr>
      <xdr:spPr>
        <a:xfrm>
          <a:off x="13087427" y="523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69" name="n_3mainValue債務償還比率"/>
        <xdr:cNvSpPr txBox="1"/>
      </xdr:nvSpPr>
      <xdr:spPr>
        <a:xfrm>
          <a:off x="12325427" y="549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46086</xdr:rowOff>
    </xdr:from>
    <xdr:ext cx="469744" cy="259045"/>
    <xdr:sp macro="" textlink="">
      <xdr:nvSpPr>
        <xdr:cNvPr id="170" name="n_4mainValue債務償還比率"/>
        <xdr:cNvSpPr txBox="1"/>
      </xdr:nvSpPr>
      <xdr:spPr>
        <a:xfrm>
          <a:off x="11563427" y="570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4,320
4,258
284.00
5,865,792
5,798,830
49,686
3,045,858
5,264,143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111941</xdr:rowOff>
    </xdr:from>
    <xdr:to>
      <xdr:col>24</xdr:col>
      <xdr:colOff>114300</xdr:colOff>
      <xdr:row>41</xdr:row>
      <xdr:rowOff>42091</xdr:rowOff>
    </xdr:to>
    <xdr:sp macro="" textlink="">
      <xdr:nvSpPr>
        <xdr:cNvPr id="74" name="楕円 73"/>
        <xdr:cNvSpPr/>
      </xdr:nvSpPr>
      <xdr:spPr>
        <a:xfrm>
          <a:off x="4584700" y="69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90368</xdr:rowOff>
    </xdr:from>
    <xdr:ext cx="405111" cy="259045"/>
    <xdr:sp macro="" textlink="">
      <xdr:nvSpPr>
        <xdr:cNvPr id="75" name="【道路】&#10;有形固定資産減価償却率該当値テキスト"/>
        <xdr:cNvSpPr txBox="1"/>
      </xdr:nvSpPr>
      <xdr:spPr>
        <a:xfrm>
          <a:off x="4673600"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82550</xdr:rowOff>
    </xdr:from>
    <xdr:to>
      <xdr:col>20</xdr:col>
      <xdr:colOff>38100</xdr:colOff>
      <xdr:row>41</xdr:row>
      <xdr:rowOff>12700</xdr:rowOff>
    </xdr:to>
    <xdr:sp macro="" textlink="">
      <xdr:nvSpPr>
        <xdr:cNvPr id="76" name="楕円 75"/>
        <xdr:cNvSpPr/>
      </xdr:nvSpPr>
      <xdr:spPr>
        <a:xfrm>
          <a:off x="3746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133350</xdr:rowOff>
    </xdr:from>
    <xdr:to>
      <xdr:col>24</xdr:col>
      <xdr:colOff>63500</xdr:colOff>
      <xdr:row>40</xdr:row>
      <xdr:rowOff>162741</xdr:rowOff>
    </xdr:to>
    <xdr:cxnSp macro="">
      <xdr:nvCxnSpPr>
        <xdr:cNvPr id="77" name="直線コネクタ 76"/>
        <xdr:cNvCxnSpPr/>
      </xdr:nvCxnSpPr>
      <xdr:spPr>
        <a:xfrm>
          <a:off x="3797300" y="699135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69487</xdr:rowOff>
    </xdr:from>
    <xdr:to>
      <xdr:col>15</xdr:col>
      <xdr:colOff>101600</xdr:colOff>
      <xdr:row>40</xdr:row>
      <xdr:rowOff>171087</xdr:rowOff>
    </xdr:to>
    <xdr:sp macro="" textlink="">
      <xdr:nvSpPr>
        <xdr:cNvPr id="78" name="楕円 77"/>
        <xdr:cNvSpPr/>
      </xdr:nvSpPr>
      <xdr:spPr>
        <a:xfrm>
          <a:off x="2857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120287</xdr:rowOff>
    </xdr:from>
    <xdr:to>
      <xdr:col>19</xdr:col>
      <xdr:colOff>177800</xdr:colOff>
      <xdr:row>40</xdr:row>
      <xdr:rowOff>133350</xdr:rowOff>
    </xdr:to>
    <xdr:cxnSp macro="">
      <xdr:nvCxnSpPr>
        <xdr:cNvPr id="79" name="直線コネクタ 78"/>
        <xdr:cNvCxnSpPr/>
      </xdr:nvCxnSpPr>
      <xdr:spPr>
        <a:xfrm>
          <a:off x="2908300" y="697828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46627</xdr:rowOff>
    </xdr:from>
    <xdr:to>
      <xdr:col>10</xdr:col>
      <xdr:colOff>165100</xdr:colOff>
      <xdr:row>40</xdr:row>
      <xdr:rowOff>148227</xdr:rowOff>
    </xdr:to>
    <xdr:sp macro="" textlink="">
      <xdr:nvSpPr>
        <xdr:cNvPr id="80" name="楕円 79"/>
        <xdr:cNvSpPr/>
      </xdr:nvSpPr>
      <xdr:spPr>
        <a:xfrm>
          <a:off x="1968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97427</xdr:rowOff>
    </xdr:from>
    <xdr:to>
      <xdr:col>15</xdr:col>
      <xdr:colOff>50800</xdr:colOff>
      <xdr:row>40</xdr:row>
      <xdr:rowOff>120287</xdr:rowOff>
    </xdr:to>
    <xdr:cxnSp macro="">
      <xdr:nvCxnSpPr>
        <xdr:cNvPr id="81" name="直線コネクタ 80"/>
        <xdr:cNvCxnSpPr/>
      </xdr:nvCxnSpPr>
      <xdr:spPr>
        <a:xfrm>
          <a:off x="2019300" y="69554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25400</xdr:rowOff>
    </xdr:from>
    <xdr:to>
      <xdr:col>6</xdr:col>
      <xdr:colOff>38100</xdr:colOff>
      <xdr:row>40</xdr:row>
      <xdr:rowOff>127000</xdr:rowOff>
    </xdr:to>
    <xdr:sp macro="" textlink="">
      <xdr:nvSpPr>
        <xdr:cNvPr id="82" name="楕円 81"/>
        <xdr:cNvSpPr/>
      </xdr:nvSpPr>
      <xdr:spPr>
        <a:xfrm>
          <a:off x="107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76200</xdr:rowOff>
    </xdr:from>
    <xdr:to>
      <xdr:col>10</xdr:col>
      <xdr:colOff>114300</xdr:colOff>
      <xdr:row>40</xdr:row>
      <xdr:rowOff>97427</xdr:rowOff>
    </xdr:to>
    <xdr:cxnSp macro="">
      <xdr:nvCxnSpPr>
        <xdr:cNvPr id="83" name="直線コネクタ 82"/>
        <xdr:cNvCxnSpPr/>
      </xdr:nvCxnSpPr>
      <xdr:spPr>
        <a:xfrm>
          <a:off x="1130300" y="693420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xdr:cNvSpPr txBox="1"/>
      </xdr:nvSpPr>
      <xdr:spPr>
        <a:xfrm>
          <a:off x="927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3827</xdr:rowOff>
    </xdr:from>
    <xdr:ext cx="405111" cy="259045"/>
    <xdr:sp macro="" textlink="">
      <xdr:nvSpPr>
        <xdr:cNvPr id="88" name="n_1mainValue【道路】&#10;有形固定資産減価償却率"/>
        <xdr:cNvSpPr txBox="1"/>
      </xdr:nvSpPr>
      <xdr:spPr>
        <a:xfrm>
          <a:off x="3582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162214</xdr:rowOff>
    </xdr:from>
    <xdr:ext cx="405111" cy="259045"/>
    <xdr:sp macro="" textlink="">
      <xdr:nvSpPr>
        <xdr:cNvPr id="89" name="n_2mainValue【道路】&#10;有形固定資産減価償却率"/>
        <xdr:cNvSpPr txBox="1"/>
      </xdr:nvSpPr>
      <xdr:spPr>
        <a:xfrm>
          <a:off x="2705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139354</xdr:rowOff>
    </xdr:from>
    <xdr:ext cx="405111" cy="259045"/>
    <xdr:sp macro="" textlink="">
      <xdr:nvSpPr>
        <xdr:cNvPr id="90" name="n_3mainValue【道路】&#10;有形固定資産減価償却率"/>
        <xdr:cNvSpPr txBox="1"/>
      </xdr:nvSpPr>
      <xdr:spPr>
        <a:xfrm>
          <a:off x="18167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118127</xdr:rowOff>
    </xdr:from>
    <xdr:ext cx="405111" cy="259045"/>
    <xdr:sp macro="" textlink="">
      <xdr:nvSpPr>
        <xdr:cNvPr id="91" name="n_4mainValue【道路】&#10;有形固定資産減価償却率"/>
        <xdr:cNvSpPr txBox="1"/>
      </xdr:nvSpPr>
      <xdr:spPr>
        <a:xfrm>
          <a:off x="927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59936</xdr:rowOff>
    </xdr:from>
    <xdr:to>
      <xdr:col>55</xdr:col>
      <xdr:colOff>50800</xdr:colOff>
      <xdr:row>41</xdr:row>
      <xdr:rowOff>161536</xdr:rowOff>
    </xdr:to>
    <xdr:sp macro="" textlink="">
      <xdr:nvSpPr>
        <xdr:cNvPr id="131" name="楕円 130"/>
        <xdr:cNvSpPr/>
      </xdr:nvSpPr>
      <xdr:spPr>
        <a:xfrm>
          <a:off x="10426700" y="70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146313</xdr:rowOff>
    </xdr:from>
    <xdr:ext cx="534377" cy="259045"/>
    <xdr:sp macro="" textlink="">
      <xdr:nvSpPr>
        <xdr:cNvPr id="132" name="【道路】&#10;一人当たり延長該当値テキスト"/>
        <xdr:cNvSpPr txBox="1"/>
      </xdr:nvSpPr>
      <xdr:spPr>
        <a:xfrm>
          <a:off x="10515600" y="700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62346</xdr:rowOff>
    </xdr:from>
    <xdr:to>
      <xdr:col>50</xdr:col>
      <xdr:colOff>165100</xdr:colOff>
      <xdr:row>41</xdr:row>
      <xdr:rowOff>163946</xdr:rowOff>
    </xdr:to>
    <xdr:sp macro="" textlink="">
      <xdr:nvSpPr>
        <xdr:cNvPr id="133" name="楕円 132"/>
        <xdr:cNvSpPr/>
      </xdr:nvSpPr>
      <xdr:spPr>
        <a:xfrm>
          <a:off x="9588500" y="709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110736</xdr:rowOff>
    </xdr:from>
    <xdr:to>
      <xdr:col>55</xdr:col>
      <xdr:colOff>0</xdr:colOff>
      <xdr:row>41</xdr:row>
      <xdr:rowOff>113146</xdr:rowOff>
    </xdr:to>
    <xdr:cxnSp macro="">
      <xdr:nvCxnSpPr>
        <xdr:cNvPr id="134" name="直線コネクタ 133"/>
        <xdr:cNvCxnSpPr/>
      </xdr:nvCxnSpPr>
      <xdr:spPr>
        <a:xfrm flipV="1">
          <a:off x="9639300" y="7140186"/>
          <a:ext cx="838200" cy="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64321</xdr:rowOff>
    </xdr:from>
    <xdr:to>
      <xdr:col>46</xdr:col>
      <xdr:colOff>38100</xdr:colOff>
      <xdr:row>41</xdr:row>
      <xdr:rowOff>165921</xdr:rowOff>
    </xdr:to>
    <xdr:sp macro="" textlink="">
      <xdr:nvSpPr>
        <xdr:cNvPr id="135" name="楕円 134"/>
        <xdr:cNvSpPr/>
      </xdr:nvSpPr>
      <xdr:spPr>
        <a:xfrm>
          <a:off x="8699500" y="709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113146</xdr:rowOff>
    </xdr:from>
    <xdr:to>
      <xdr:col>50</xdr:col>
      <xdr:colOff>114300</xdr:colOff>
      <xdr:row>41</xdr:row>
      <xdr:rowOff>115121</xdr:rowOff>
    </xdr:to>
    <xdr:cxnSp macro="">
      <xdr:nvCxnSpPr>
        <xdr:cNvPr id="136" name="直線コネクタ 135"/>
        <xdr:cNvCxnSpPr/>
      </xdr:nvCxnSpPr>
      <xdr:spPr>
        <a:xfrm flipV="1">
          <a:off x="8750300" y="7142596"/>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66706</xdr:rowOff>
    </xdr:from>
    <xdr:to>
      <xdr:col>41</xdr:col>
      <xdr:colOff>101600</xdr:colOff>
      <xdr:row>41</xdr:row>
      <xdr:rowOff>168306</xdr:rowOff>
    </xdr:to>
    <xdr:sp macro="" textlink="">
      <xdr:nvSpPr>
        <xdr:cNvPr id="137" name="楕円 136"/>
        <xdr:cNvSpPr/>
      </xdr:nvSpPr>
      <xdr:spPr>
        <a:xfrm>
          <a:off x="7810500" y="70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115121</xdr:rowOff>
    </xdr:from>
    <xdr:to>
      <xdr:col>45</xdr:col>
      <xdr:colOff>177800</xdr:colOff>
      <xdr:row>41</xdr:row>
      <xdr:rowOff>117506</xdr:rowOff>
    </xdr:to>
    <xdr:cxnSp macro="">
      <xdr:nvCxnSpPr>
        <xdr:cNvPr id="138" name="直線コネクタ 137"/>
        <xdr:cNvCxnSpPr/>
      </xdr:nvCxnSpPr>
      <xdr:spPr>
        <a:xfrm flipV="1">
          <a:off x="7861300" y="7144571"/>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68528</xdr:rowOff>
    </xdr:from>
    <xdr:to>
      <xdr:col>36</xdr:col>
      <xdr:colOff>165100</xdr:colOff>
      <xdr:row>41</xdr:row>
      <xdr:rowOff>170128</xdr:rowOff>
    </xdr:to>
    <xdr:sp macro="" textlink="">
      <xdr:nvSpPr>
        <xdr:cNvPr id="139" name="楕円 138"/>
        <xdr:cNvSpPr/>
      </xdr:nvSpPr>
      <xdr:spPr>
        <a:xfrm>
          <a:off x="6921500" y="70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117506</xdr:rowOff>
    </xdr:from>
    <xdr:to>
      <xdr:col>41</xdr:col>
      <xdr:colOff>50800</xdr:colOff>
      <xdr:row>41</xdr:row>
      <xdr:rowOff>119328</xdr:rowOff>
    </xdr:to>
    <xdr:cxnSp macro="">
      <xdr:nvCxnSpPr>
        <xdr:cNvPr id="140" name="直線コネクタ 139"/>
        <xdr:cNvCxnSpPr/>
      </xdr:nvCxnSpPr>
      <xdr:spPr>
        <a:xfrm flipV="1">
          <a:off x="6972300" y="7146956"/>
          <a:ext cx="8890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xdr:cNvSpPr txBox="1"/>
      </xdr:nvSpPr>
      <xdr:spPr>
        <a:xfrm>
          <a:off x="759411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xdr:cNvSpPr txBox="1"/>
      </xdr:nvSpPr>
      <xdr:spPr>
        <a:xfrm>
          <a:off x="6705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155073</xdr:rowOff>
    </xdr:from>
    <xdr:ext cx="534377" cy="259045"/>
    <xdr:sp macro="" textlink="">
      <xdr:nvSpPr>
        <xdr:cNvPr id="145" name="n_1mainValue【道路】&#10;一人当たり延長"/>
        <xdr:cNvSpPr txBox="1"/>
      </xdr:nvSpPr>
      <xdr:spPr>
        <a:xfrm>
          <a:off x="9359411" y="718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157048</xdr:rowOff>
    </xdr:from>
    <xdr:ext cx="534377" cy="259045"/>
    <xdr:sp macro="" textlink="">
      <xdr:nvSpPr>
        <xdr:cNvPr id="146" name="n_2mainValue【道路】&#10;一人当たり延長"/>
        <xdr:cNvSpPr txBox="1"/>
      </xdr:nvSpPr>
      <xdr:spPr>
        <a:xfrm>
          <a:off x="8483111" y="718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159433</xdr:rowOff>
    </xdr:from>
    <xdr:ext cx="534377" cy="259045"/>
    <xdr:sp macro="" textlink="">
      <xdr:nvSpPr>
        <xdr:cNvPr id="147" name="n_3mainValue【道路】&#10;一人当たり延長"/>
        <xdr:cNvSpPr txBox="1"/>
      </xdr:nvSpPr>
      <xdr:spPr>
        <a:xfrm>
          <a:off x="7594111" y="718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161255</xdr:rowOff>
    </xdr:from>
    <xdr:ext cx="534377" cy="259045"/>
    <xdr:sp macro="" textlink="">
      <xdr:nvSpPr>
        <xdr:cNvPr id="148" name="n_4mainValue【道路】&#10;一人当たり延長"/>
        <xdr:cNvSpPr txBox="1"/>
      </xdr:nvSpPr>
      <xdr:spPr>
        <a:xfrm>
          <a:off x="6705111" y="719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66766</xdr:rowOff>
    </xdr:from>
    <xdr:to>
      <xdr:col>24</xdr:col>
      <xdr:colOff>114300</xdr:colOff>
      <xdr:row>59</xdr:row>
      <xdr:rowOff>168366</xdr:rowOff>
    </xdr:to>
    <xdr:sp macro="" textlink="">
      <xdr:nvSpPr>
        <xdr:cNvPr id="190" name="楕円 189"/>
        <xdr:cNvSpPr/>
      </xdr:nvSpPr>
      <xdr:spPr>
        <a:xfrm>
          <a:off x="45847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89643</xdr:rowOff>
    </xdr:from>
    <xdr:ext cx="405111" cy="259045"/>
    <xdr:sp macro="" textlink="">
      <xdr:nvSpPr>
        <xdr:cNvPr id="191" name="【橋りょう・トンネル】&#10;有形固定資産減価償却率該当値テキスト"/>
        <xdr:cNvSpPr txBox="1"/>
      </xdr:nvSpPr>
      <xdr:spPr>
        <a:xfrm>
          <a:off x="4673600" y="1003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45538</xdr:rowOff>
    </xdr:from>
    <xdr:to>
      <xdr:col>20</xdr:col>
      <xdr:colOff>38100</xdr:colOff>
      <xdr:row>59</xdr:row>
      <xdr:rowOff>147138</xdr:rowOff>
    </xdr:to>
    <xdr:sp macro="" textlink="">
      <xdr:nvSpPr>
        <xdr:cNvPr id="192" name="楕円 191"/>
        <xdr:cNvSpPr/>
      </xdr:nvSpPr>
      <xdr:spPr>
        <a:xfrm>
          <a:off x="3746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96338</xdr:rowOff>
    </xdr:from>
    <xdr:to>
      <xdr:col>24</xdr:col>
      <xdr:colOff>63500</xdr:colOff>
      <xdr:row>59</xdr:row>
      <xdr:rowOff>117566</xdr:rowOff>
    </xdr:to>
    <xdr:cxnSp macro="">
      <xdr:nvCxnSpPr>
        <xdr:cNvPr id="193" name="直線コネクタ 192"/>
        <xdr:cNvCxnSpPr/>
      </xdr:nvCxnSpPr>
      <xdr:spPr>
        <a:xfrm>
          <a:off x="3797300" y="1021188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17780</xdr:rowOff>
    </xdr:from>
    <xdr:to>
      <xdr:col>15</xdr:col>
      <xdr:colOff>101600</xdr:colOff>
      <xdr:row>59</xdr:row>
      <xdr:rowOff>119380</xdr:rowOff>
    </xdr:to>
    <xdr:sp macro="" textlink="">
      <xdr:nvSpPr>
        <xdr:cNvPr id="194" name="楕円 193"/>
        <xdr:cNvSpPr/>
      </xdr:nvSpPr>
      <xdr:spPr>
        <a:xfrm>
          <a:off x="2857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68580</xdr:rowOff>
    </xdr:from>
    <xdr:to>
      <xdr:col>19</xdr:col>
      <xdr:colOff>177800</xdr:colOff>
      <xdr:row>59</xdr:row>
      <xdr:rowOff>96338</xdr:rowOff>
    </xdr:to>
    <xdr:cxnSp macro="">
      <xdr:nvCxnSpPr>
        <xdr:cNvPr id="195" name="直線コネクタ 194"/>
        <xdr:cNvCxnSpPr/>
      </xdr:nvCxnSpPr>
      <xdr:spPr>
        <a:xfrm>
          <a:off x="2908300" y="101841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164737</xdr:rowOff>
    </xdr:from>
    <xdr:to>
      <xdr:col>10</xdr:col>
      <xdr:colOff>165100</xdr:colOff>
      <xdr:row>59</xdr:row>
      <xdr:rowOff>94887</xdr:rowOff>
    </xdr:to>
    <xdr:sp macro="" textlink="">
      <xdr:nvSpPr>
        <xdr:cNvPr id="196" name="楕円 195"/>
        <xdr:cNvSpPr/>
      </xdr:nvSpPr>
      <xdr:spPr>
        <a:xfrm>
          <a:off x="1968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44087</xdr:rowOff>
    </xdr:from>
    <xdr:to>
      <xdr:col>15</xdr:col>
      <xdr:colOff>50800</xdr:colOff>
      <xdr:row>59</xdr:row>
      <xdr:rowOff>68580</xdr:rowOff>
    </xdr:to>
    <xdr:cxnSp macro="">
      <xdr:nvCxnSpPr>
        <xdr:cNvPr id="197" name="直線コネクタ 196"/>
        <xdr:cNvCxnSpPr/>
      </xdr:nvCxnSpPr>
      <xdr:spPr>
        <a:xfrm>
          <a:off x="2019300" y="101596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9616</xdr:rowOff>
    </xdr:from>
    <xdr:to>
      <xdr:col>6</xdr:col>
      <xdr:colOff>38100</xdr:colOff>
      <xdr:row>60</xdr:row>
      <xdr:rowOff>111216</xdr:rowOff>
    </xdr:to>
    <xdr:sp macro="" textlink="">
      <xdr:nvSpPr>
        <xdr:cNvPr id="198" name="楕円 197"/>
        <xdr:cNvSpPr/>
      </xdr:nvSpPr>
      <xdr:spPr>
        <a:xfrm>
          <a:off x="1079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44087</xdr:rowOff>
    </xdr:from>
    <xdr:to>
      <xdr:col>10</xdr:col>
      <xdr:colOff>114300</xdr:colOff>
      <xdr:row>60</xdr:row>
      <xdr:rowOff>60416</xdr:rowOff>
    </xdr:to>
    <xdr:cxnSp macro="">
      <xdr:nvCxnSpPr>
        <xdr:cNvPr id="199" name="直線コネクタ 198"/>
        <xdr:cNvCxnSpPr/>
      </xdr:nvCxnSpPr>
      <xdr:spPr>
        <a:xfrm flipV="1">
          <a:off x="1130300" y="10159637"/>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2" name="n_3aveValue【橋りょう・トンネル】&#10;有形固定資産減価償却率"/>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3" name="n_4aveValue【橋りょう・トンネル】&#10;有形固定資産減価償却率"/>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163665</xdr:rowOff>
    </xdr:from>
    <xdr:ext cx="405111" cy="259045"/>
    <xdr:sp macro="" textlink="">
      <xdr:nvSpPr>
        <xdr:cNvPr id="204" name="n_1mainValue【橋りょう・トンネル】&#10;有形固定資産減価償却率"/>
        <xdr:cNvSpPr txBox="1"/>
      </xdr:nvSpPr>
      <xdr:spPr>
        <a:xfrm>
          <a:off x="3582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205" name="n_2mainValue【橋りょう・トンネ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111414</xdr:rowOff>
    </xdr:from>
    <xdr:ext cx="405111" cy="259045"/>
    <xdr:sp macro="" textlink="">
      <xdr:nvSpPr>
        <xdr:cNvPr id="206" name="n_3mainValue【橋りょう・トンネル】&#10;有形固定資産減価償却率"/>
        <xdr:cNvSpPr txBox="1"/>
      </xdr:nvSpPr>
      <xdr:spPr>
        <a:xfrm>
          <a:off x="1816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127743</xdr:rowOff>
    </xdr:from>
    <xdr:ext cx="405111" cy="259045"/>
    <xdr:sp macro="" textlink="">
      <xdr:nvSpPr>
        <xdr:cNvPr id="207" name="n_4mainValue【橋りょう・トンネル】&#10;有形固定資産減価償却率"/>
        <xdr:cNvSpPr txBox="1"/>
      </xdr:nvSpPr>
      <xdr:spPr>
        <a:xfrm>
          <a:off x="927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17597</xdr:rowOff>
    </xdr:from>
    <xdr:to>
      <xdr:col>55</xdr:col>
      <xdr:colOff>50800</xdr:colOff>
      <xdr:row>63</xdr:row>
      <xdr:rowOff>119197</xdr:rowOff>
    </xdr:to>
    <xdr:sp macro="" textlink="">
      <xdr:nvSpPr>
        <xdr:cNvPr id="245" name="楕円 244"/>
        <xdr:cNvSpPr/>
      </xdr:nvSpPr>
      <xdr:spPr>
        <a:xfrm>
          <a:off x="10426700" y="108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103974</xdr:rowOff>
    </xdr:from>
    <xdr:ext cx="599010" cy="259045"/>
    <xdr:sp macro="" textlink="">
      <xdr:nvSpPr>
        <xdr:cNvPr id="246" name="【橋りょう・トンネル】&#10;一人当たり有形固定資産（償却資産）額該当値テキスト"/>
        <xdr:cNvSpPr txBox="1"/>
      </xdr:nvSpPr>
      <xdr:spPr>
        <a:xfrm>
          <a:off x="10515600" y="1073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20959</xdr:rowOff>
    </xdr:from>
    <xdr:to>
      <xdr:col>50</xdr:col>
      <xdr:colOff>165100</xdr:colOff>
      <xdr:row>63</xdr:row>
      <xdr:rowOff>122559</xdr:rowOff>
    </xdr:to>
    <xdr:sp macro="" textlink="">
      <xdr:nvSpPr>
        <xdr:cNvPr id="247" name="楕円 246"/>
        <xdr:cNvSpPr/>
      </xdr:nvSpPr>
      <xdr:spPr>
        <a:xfrm>
          <a:off x="9588500" y="1082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68397</xdr:rowOff>
    </xdr:from>
    <xdr:to>
      <xdr:col>55</xdr:col>
      <xdr:colOff>0</xdr:colOff>
      <xdr:row>63</xdr:row>
      <xdr:rowOff>71759</xdr:rowOff>
    </xdr:to>
    <xdr:cxnSp macro="">
      <xdr:nvCxnSpPr>
        <xdr:cNvPr id="248" name="直線コネクタ 247"/>
        <xdr:cNvCxnSpPr/>
      </xdr:nvCxnSpPr>
      <xdr:spPr>
        <a:xfrm flipV="1">
          <a:off x="9639300" y="10869747"/>
          <a:ext cx="838200" cy="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22902</xdr:rowOff>
    </xdr:from>
    <xdr:to>
      <xdr:col>46</xdr:col>
      <xdr:colOff>38100</xdr:colOff>
      <xdr:row>63</xdr:row>
      <xdr:rowOff>124502</xdr:rowOff>
    </xdr:to>
    <xdr:sp macro="" textlink="">
      <xdr:nvSpPr>
        <xdr:cNvPr id="249" name="楕円 248"/>
        <xdr:cNvSpPr/>
      </xdr:nvSpPr>
      <xdr:spPr>
        <a:xfrm>
          <a:off x="8699500" y="1082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71759</xdr:rowOff>
    </xdr:from>
    <xdr:to>
      <xdr:col>50</xdr:col>
      <xdr:colOff>114300</xdr:colOff>
      <xdr:row>63</xdr:row>
      <xdr:rowOff>73702</xdr:rowOff>
    </xdr:to>
    <xdr:cxnSp macro="">
      <xdr:nvCxnSpPr>
        <xdr:cNvPr id="250" name="直線コネクタ 249"/>
        <xdr:cNvCxnSpPr/>
      </xdr:nvCxnSpPr>
      <xdr:spPr>
        <a:xfrm flipV="1">
          <a:off x="8750300" y="10873109"/>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25495</xdr:rowOff>
    </xdr:from>
    <xdr:to>
      <xdr:col>41</xdr:col>
      <xdr:colOff>101600</xdr:colOff>
      <xdr:row>63</xdr:row>
      <xdr:rowOff>127095</xdr:rowOff>
    </xdr:to>
    <xdr:sp macro="" textlink="">
      <xdr:nvSpPr>
        <xdr:cNvPr id="251" name="楕円 250"/>
        <xdr:cNvSpPr/>
      </xdr:nvSpPr>
      <xdr:spPr>
        <a:xfrm>
          <a:off x="7810500" y="1082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73702</xdr:rowOff>
    </xdr:from>
    <xdr:to>
      <xdr:col>45</xdr:col>
      <xdr:colOff>177800</xdr:colOff>
      <xdr:row>63</xdr:row>
      <xdr:rowOff>76295</xdr:rowOff>
    </xdr:to>
    <xdr:cxnSp macro="">
      <xdr:nvCxnSpPr>
        <xdr:cNvPr id="252" name="直線コネクタ 251"/>
        <xdr:cNvCxnSpPr/>
      </xdr:nvCxnSpPr>
      <xdr:spPr>
        <a:xfrm flipV="1">
          <a:off x="7861300" y="10875052"/>
          <a:ext cx="88900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50336</xdr:rowOff>
    </xdr:from>
    <xdr:to>
      <xdr:col>36</xdr:col>
      <xdr:colOff>165100</xdr:colOff>
      <xdr:row>63</xdr:row>
      <xdr:rowOff>151936</xdr:rowOff>
    </xdr:to>
    <xdr:sp macro="" textlink="">
      <xdr:nvSpPr>
        <xdr:cNvPr id="253" name="楕円 252"/>
        <xdr:cNvSpPr/>
      </xdr:nvSpPr>
      <xdr:spPr>
        <a:xfrm>
          <a:off x="6921500" y="1085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76295</xdr:rowOff>
    </xdr:from>
    <xdr:to>
      <xdr:col>41</xdr:col>
      <xdr:colOff>50800</xdr:colOff>
      <xdr:row>63</xdr:row>
      <xdr:rowOff>101136</xdr:rowOff>
    </xdr:to>
    <xdr:cxnSp macro="">
      <xdr:nvCxnSpPr>
        <xdr:cNvPr id="254" name="直線コネクタ 253"/>
        <xdr:cNvCxnSpPr/>
      </xdr:nvCxnSpPr>
      <xdr:spPr>
        <a:xfrm flipV="1">
          <a:off x="6972300" y="10877645"/>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xdr:cNvSpPr txBox="1"/>
      </xdr:nvSpPr>
      <xdr:spPr>
        <a:xfrm>
          <a:off x="9281505" y="10435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xdr:cNvSpPr txBox="1"/>
      </xdr:nvSpPr>
      <xdr:spPr>
        <a:xfrm>
          <a:off x="84052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xdr:cNvSpPr txBox="1"/>
      </xdr:nvSpPr>
      <xdr:spPr>
        <a:xfrm>
          <a:off x="7516205" y="10410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xdr:cNvSpPr txBox="1"/>
      </xdr:nvSpPr>
      <xdr:spPr>
        <a:xfrm>
          <a:off x="6627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113686</xdr:rowOff>
    </xdr:from>
    <xdr:ext cx="599010" cy="259045"/>
    <xdr:sp macro="" textlink="">
      <xdr:nvSpPr>
        <xdr:cNvPr id="259" name="n_1mainValue【橋りょう・トンネル】&#10;一人当たり有形固定資産（償却資産）額"/>
        <xdr:cNvSpPr txBox="1"/>
      </xdr:nvSpPr>
      <xdr:spPr>
        <a:xfrm>
          <a:off x="9327095" y="1091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115629</xdr:rowOff>
    </xdr:from>
    <xdr:ext cx="599010" cy="259045"/>
    <xdr:sp macro="" textlink="">
      <xdr:nvSpPr>
        <xdr:cNvPr id="260" name="n_2mainValue【橋りょう・トンネル】&#10;一人当たり有形固定資産（償却資産）額"/>
        <xdr:cNvSpPr txBox="1"/>
      </xdr:nvSpPr>
      <xdr:spPr>
        <a:xfrm>
          <a:off x="8450795" y="109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118222</xdr:rowOff>
    </xdr:from>
    <xdr:ext cx="599010" cy="259045"/>
    <xdr:sp macro="" textlink="">
      <xdr:nvSpPr>
        <xdr:cNvPr id="261" name="n_3mainValue【橋りょう・トンネル】&#10;一人当たり有形固定資産（償却資産）額"/>
        <xdr:cNvSpPr txBox="1"/>
      </xdr:nvSpPr>
      <xdr:spPr>
        <a:xfrm>
          <a:off x="7561795" y="1091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143063</xdr:rowOff>
    </xdr:from>
    <xdr:ext cx="599010" cy="259045"/>
    <xdr:sp macro="" textlink="">
      <xdr:nvSpPr>
        <xdr:cNvPr id="262" name="n_4mainValue【橋りょう・トンネル】&#10;一人当たり有形固定資産（償却資産）額"/>
        <xdr:cNvSpPr txBox="1"/>
      </xdr:nvSpPr>
      <xdr:spPr>
        <a:xfrm>
          <a:off x="6672795" y="1094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93" name="【公営住宅】&#10;有形固定資産減価償却率平均値テキスト"/>
        <xdr:cNvSpPr txBox="1"/>
      </xdr:nvSpPr>
      <xdr:spPr>
        <a:xfrm>
          <a:off x="4673600" y="1419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5262</xdr:rowOff>
    </xdr:from>
    <xdr:to>
      <xdr:col>24</xdr:col>
      <xdr:colOff>114300</xdr:colOff>
      <xdr:row>82</xdr:row>
      <xdr:rowOff>106862</xdr:rowOff>
    </xdr:to>
    <xdr:sp macro="" textlink="">
      <xdr:nvSpPr>
        <xdr:cNvPr id="304" name="楕円 303"/>
        <xdr:cNvSpPr/>
      </xdr:nvSpPr>
      <xdr:spPr>
        <a:xfrm>
          <a:off x="45847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28139</xdr:rowOff>
    </xdr:from>
    <xdr:ext cx="405111" cy="259045"/>
    <xdr:sp macro="" textlink="">
      <xdr:nvSpPr>
        <xdr:cNvPr id="305" name="【公営住宅】&#10;有形固定資産減価償却率該当値テキスト"/>
        <xdr:cNvSpPr txBox="1"/>
      </xdr:nvSpPr>
      <xdr:spPr>
        <a:xfrm>
          <a:off x="4673600" y="1391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127726</xdr:rowOff>
    </xdr:from>
    <xdr:to>
      <xdr:col>20</xdr:col>
      <xdr:colOff>38100</xdr:colOff>
      <xdr:row>82</xdr:row>
      <xdr:rowOff>57876</xdr:rowOff>
    </xdr:to>
    <xdr:sp macro="" textlink="">
      <xdr:nvSpPr>
        <xdr:cNvPr id="306" name="楕円 305"/>
        <xdr:cNvSpPr/>
      </xdr:nvSpPr>
      <xdr:spPr>
        <a:xfrm>
          <a:off x="3746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7076</xdr:rowOff>
    </xdr:from>
    <xdr:to>
      <xdr:col>24</xdr:col>
      <xdr:colOff>63500</xdr:colOff>
      <xdr:row>82</xdr:row>
      <xdr:rowOff>56062</xdr:rowOff>
    </xdr:to>
    <xdr:cxnSp macro="">
      <xdr:nvCxnSpPr>
        <xdr:cNvPr id="307" name="直線コネクタ 306"/>
        <xdr:cNvCxnSpPr/>
      </xdr:nvCxnSpPr>
      <xdr:spPr>
        <a:xfrm>
          <a:off x="3797300" y="1406597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116295</xdr:rowOff>
    </xdr:from>
    <xdr:to>
      <xdr:col>15</xdr:col>
      <xdr:colOff>101600</xdr:colOff>
      <xdr:row>82</xdr:row>
      <xdr:rowOff>46445</xdr:rowOff>
    </xdr:to>
    <xdr:sp macro="" textlink="">
      <xdr:nvSpPr>
        <xdr:cNvPr id="308" name="楕円 307"/>
        <xdr:cNvSpPr/>
      </xdr:nvSpPr>
      <xdr:spPr>
        <a:xfrm>
          <a:off x="2857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167095</xdr:rowOff>
    </xdr:from>
    <xdr:to>
      <xdr:col>19</xdr:col>
      <xdr:colOff>177800</xdr:colOff>
      <xdr:row>82</xdr:row>
      <xdr:rowOff>7076</xdr:rowOff>
    </xdr:to>
    <xdr:cxnSp macro="">
      <xdr:nvCxnSpPr>
        <xdr:cNvPr id="309" name="直線コネクタ 308"/>
        <xdr:cNvCxnSpPr/>
      </xdr:nvCxnSpPr>
      <xdr:spPr>
        <a:xfrm>
          <a:off x="2908300" y="1405454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91802</xdr:rowOff>
    </xdr:from>
    <xdr:to>
      <xdr:col>10</xdr:col>
      <xdr:colOff>165100</xdr:colOff>
      <xdr:row>82</xdr:row>
      <xdr:rowOff>21952</xdr:rowOff>
    </xdr:to>
    <xdr:sp macro="" textlink="">
      <xdr:nvSpPr>
        <xdr:cNvPr id="310" name="楕円 309"/>
        <xdr:cNvSpPr/>
      </xdr:nvSpPr>
      <xdr:spPr>
        <a:xfrm>
          <a:off x="1968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142602</xdr:rowOff>
    </xdr:from>
    <xdr:to>
      <xdr:col>15</xdr:col>
      <xdr:colOff>50800</xdr:colOff>
      <xdr:row>81</xdr:row>
      <xdr:rowOff>167095</xdr:rowOff>
    </xdr:to>
    <xdr:cxnSp macro="">
      <xdr:nvCxnSpPr>
        <xdr:cNvPr id="311" name="直線コネクタ 310"/>
        <xdr:cNvCxnSpPr/>
      </xdr:nvCxnSpPr>
      <xdr:spPr>
        <a:xfrm>
          <a:off x="2019300" y="1403005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57513</xdr:rowOff>
    </xdr:from>
    <xdr:to>
      <xdr:col>6</xdr:col>
      <xdr:colOff>38100</xdr:colOff>
      <xdr:row>81</xdr:row>
      <xdr:rowOff>159113</xdr:rowOff>
    </xdr:to>
    <xdr:sp macro="" textlink="">
      <xdr:nvSpPr>
        <xdr:cNvPr id="312" name="楕円 311"/>
        <xdr:cNvSpPr/>
      </xdr:nvSpPr>
      <xdr:spPr>
        <a:xfrm>
          <a:off x="1079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108313</xdr:rowOff>
    </xdr:from>
    <xdr:to>
      <xdr:col>10</xdr:col>
      <xdr:colOff>114300</xdr:colOff>
      <xdr:row>81</xdr:row>
      <xdr:rowOff>142602</xdr:rowOff>
    </xdr:to>
    <xdr:cxnSp macro="">
      <xdr:nvCxnSpPr>
        <xdr:cNvPr id="313" name="直線コネクタ 312"/>
        <xdr:cNvCxnSpPr/>
      </xdr:nvCxnSpPr>
      <xdr:spPr>
        <a:xfrm>
          <a:off x="1130300" y="139957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314" name="n_1aveValue【公営住宅】&#10;有形固定資産減価償却率"/>
        <xdr:cNvSpPr txBox="1"/>
      </xdr:nvSpPr>
      <xdr:spPr>
        <a:xfrm>
          <a:off x="3582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15" name="n_2aveValue【公営住宅】&#10;有形固定資産減価償却率"/>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316" name="n_3aveValue【公営住宅】&#10;有形固定資産減価償却率"/>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7" name="n_4aveValue【公営住宅】&#10;有形固定資産減価償却率"/>
        <xdr:cNvSpPr txBox="1"/>
      </xdr:nvSpPr>
      <xdr:spPr>
        <a:xfrm>
          <a:off x="927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74403</xdr:rowOff>
    </xdr:from>
    <xdr:ext cx="405111" cy="259045"/>
    <xdr:sp macro="" textlink="">
      <xdr:nvSpPr>
        <xdr:cNvPr id="318" name="n_1mainValue【公営住宅】&#10;有形固定資産減価償却率"/>
        <xdr:cNvSpPr txBox="1"/>
      </xdr:nvSpPr>
      <xdr:spPr>
        <a:xfrm>
          <a:off x="35820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62972</xdr:rowOff>
    </xdr:from>
    <xdr:ext cx="405111" cy="259045"/>
    <xdr:sp macro="" textlink="">
      <xdr:nvSpPr>
        <xdr:cNvPr id="319" name="n_2mainValue【公営住宅】&#10;有形固定資産減価償却率"/>
        <xdr:cNvSpPr txBox="1"/>
      </xdr:nvSpPr>
      <xdr:spPr>
        <a:xfrm>
          <a:off x="2705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38479</xdr:rowOff>
    </xdr:from>
    <xdr:ext cx="405111" cy="259045"/>
    <xdr:sp macro="" textlink="">
      <xdr:nvSpPr>
        <xdr:cNvPr id="320" name="n_3mainValue【公営住宅】&#10;有形固定資産減価償却率"/>
        <xdr:cNvSpPr txBox="1"/>
      </xdr:nvSpPr>
      <xdr:spPr>
        <a:xfrm>
          <a:off x="1816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4190</xdr:rowOff>
    </xdr:from>
    <xdr:ext cx="405111" cy="259045"/>
    <xdr:sp macro="" textlink="">
      <xdr:nvSpPr>
        <xdr:cNvPr id="321" name="n_4mainValue【公営住宅】&#10;有形固定資産減価償却率"/>
        <xdr:cNvSpPr txBox="1"/>
      </xdr:nvSpPr>
      <xdr:spPr>
        <a:xfrm>
          <a:off x="927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19957</xdr:rowOff>
    </xdr:from>
    <xdr:to>
      <xdr:col>55</xdr:col>
      <xdr:colOff>50800</xdr:colOff>
      <xdr:row>84</xdr:row>
      <xdr:rowOff>121557</xdr:rowOff>
    </xdr:to>
    <xdr:sp macro="" textlink="">
      <xdr:nvSpPr>
        <xdr:cNvPr id="363" name="楕円 362"/>
        <xdr:cNvSpPr/>
      </xdr:nvSpPr>
      <xdr:spPr>
        <a:xfrm>
          <a:off x="10426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169834</xdr:rowOff>
    </xdr:from>
    <xdr:ext cx="469744" cy="259045"/>
    <xdr:sp macro="" textlink="">
      <xdr:nvSpPr>
        <xdr:cNvPr id="364" name="【公営住宅】&#10;一人当たり面積該当値テキスト"/>
        <xdr:cNvSpPr txBox="1"/>
      </xdr:nvSpPr>
      <xdr:spPr>
        <a:xfrm>
          <a:off x="10515600"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30735</xdr:rowOff>
    </xdr:from>
    <xdr:to>
      <xdr:col>50</xdr:col>
      <xdr:colOff>165100</xdr:colOff>
      <xdr:row>84</xdr:row>
      <xdr:rowOff>132335</xdr:rowOff>
    </xdr:to>
    <xdr:sp macro="" textlink="">
      <xdr:nvSpPr>
        <xdr:cNvPr id="365" name="楕円 364"/>
        <xdr:cNvSpPr/>
      </xdr:nvSpPr>
      <xdr:spPr>
        <a:xfrm>
          <a:off x="9588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70757</xdr:rowOff>
    </xdr:from>
    <xdr:to>
      <xdr:col>55</xdr:col>
      <xdr:colOff>0</xdr:colOff>
      <xdr:row>84</xdr:row>
      <xdr:rowOff>81535</xdr:rowOff>
    </xdr:to>
    <xdr:cxnSp macro="">
      <xdr:nvCxnSpPr>
        <xdr:cNvPr id="366" name="直線コネクタ 365"/>
        <xdr:cNvCxnSpPr/>
      </xdr:nvCxnSpPr>
      <xdr:spPr>
        <a:xfrm flipV="1">
          <a:off x="9639300" y="14472557"/>
          <a:ext cx="8382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32694</xdr:rowOff>
    </xdr:from>
    <xdr:to>
      <xdr:col>46</xdr:col>
      <xdr:colOff>38100</xdr:colOff>
      <xdr:row>84</xdr:row>
      <xdr:rowOff>134294</xdr:rowOff>
    </xdr:to>
    <xdr:sp macro="" textlink="">
      <xdr:nvSpPr>
        <xdr:cNvPr id="367" name="楕円 366"/>
        <xdr:cNvSpPr/>
      </xdr:nvSpPr>
      <xdr:spPr>
        <a:xfrm>
          <a:off x="8699500" y="1443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81535</xdr:rowOff>
    </xdr:from>
    <xdr:to>
      <xdr:col>50</xdr:col>
      <xdr:colOff>114300</xdr:colOff>
      <xdr:row>84</xdr:row>
      <xdr:rowOff>83494</xdr:rowOff>
    </xdr:to>
    <xdr:cxnSp macro="">
      <xdr:nvCxnSpPr>
        <xdr:cNvPr id="368" name="直線コネクタ 367"/>
        <xdr:cNvCxnSpPr/>
      </xdr:nvCxnSpPr>
      <xdr:spPr>
        <a:xfrm flipV="1">
          <a:off x="8750300" y="1448333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42490</xdr:rowOff>
    </xdr:from>
    <xdr:to>
      <xdr:col>41</xdr:col>
      <xdr:colOff>101600</xdr:colOff>
      <xdr:row>84</xdr:row>
      <xdr:rowOff>144090</xdr:rowOff>
    </xdr:to>
    <xdr:sp macro="" textlink="">
      <xdr:nvSpPr>
        <xdr:cNvPr id="369" name="楕円 368"/>
        <xdr:cNvSpPr/>
      </xdr:nvSpPr>
      <xdr:spPr>
        <a:xfrm>
          <a:off x="7810500" y="1444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83494</xdr:rowOff>
    </xdr:from>
    <xdr:to>
      <xdr:col>45</xdr:col>
      <xdr:colOff>177800</xdr:colOff>
      <xdr:row>84</xdr:row>
      <xdr:rowOff>93290</xdr:rowOff>
    </xdr:to>
    <xdr:cxnSp macro="">
      <xdr:nvCxnSpPr>
        <xdr:cNvPr id="370" name="直線コネクタ 369"/>
        <xdr:cNvCxnSpPr/>
      </xdr:nvCxnSpPr>
      <xdr:spPr>
        <a:xfrm flipV="1">
          <a:off x="7861300" y="14485294"/>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51853</xdr:rowOff>
    </xdr:from>
    <xdr:to>
      <xdr:col>36</xdr:col>
      <xdr:colOff>165100</xdr:colOff>
      <xdr:row>84</xdr:row>
      <xdr:rowOff>153453</xdr:rowOff>
    </xdr:to>
    <xdr:sp macro="" textlink="">
      <xdr:nvSpPr>
        <xdr:cNvPr id="371" name="楕円 370"/>
        <xdr:cNvSpPr/>
      </xdr:nvSpPr>
      <xdr:spPr>
        <a:xfrm>
          <a:off x="6921500" y="1445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93290</xdr:rowOff>
    </xdr:from>
    <xdr:to>
      <xdr:col>41</xdr:col>
      <xdr:colOff>50800</xdr:colOff>
      <xdr:row>84</xdr:row>
      <xdr:rowOff>102653</xdr:rowOff>
    </xdr:to>
    <xdr:cxnSp macro="">
      <xdr:nvCxnSpPr>
        <xdr:cNvPr id="372" name="直線コネクタ 371"/>
        <xdr:cNvCxnSpPr/>
      </xdr:nvCxnSpPr>
      <xdr:spPr>
        <a:xfrm flipV="1">
          <a:off x="6972300" y="14495090"/>
          <a:ext cx="88900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xdr:cNvSpPr txBox="1"/>
      </xdr:nvSpPr>
      <xdr:spPr>
        <a:xfrm>
          <a:off x="7626427" y="1411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xdr:cNvSpPr txBox="1"/>
      </xdr:nvSpPr>
      <xdr:spPr>
        <a:xfrm>
          <a:off x="6737427" y="141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123462</xdr:rowOff>
    </xdr:from>
    <xdr:ext cx="469744" cy="259045"/>
    <xdr:sp macro="" textlink="">
      <xdr:nvSpPr>
        <xdr:cNvPr id="377" name="n_1mainValue【公営住宅】&#10;一人当たり面積"/>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125421</xdr:rowOff>
    </xdr:from>
    <xdr:ext cx="469744" cy="259045"/>
    <xdr:sp macro="" textlink="">
      <xdr:nvSpPr>
        <xdr:cNvPr id="378" name="n_2mainValue【公営住宅】&#10;一人当たり面積"/>
        <xdr:cNvSpPr txBox="1"/>
      </xdr:nvSpPr>
      <xdr:spPr>
        <a:xfrm>
          <a:off x="8515427" y="1452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135217</xdr:rowOff>
    </xdr:from>
    <xdr:ext cx="469744" cy="259045"/>
    <xdr:sp macro="" textlink="">
      <xdr:nvSpPr>
        <xdr:cNvPr id="379" name="n_3mainValue【公営住宅】&#10;一人当たり面積"/>
        <xdr:cNvSpPr txBox="1"/>
      </xdr:nvSpPr>
      <xdr:spPr>
        <a:xfrm>
          <a:off x="7626427" y="1453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144580</xdr:rowOff>
    </xdr:from>
    <xdr:ext cx="469744" cy="259045"/>
    <xdr:sp macro="" textlink="">
      <xdr:nvSpPr>
        <xdr:cNvPr id="380" name="n_4mainValue【公営住宅】&#10;一人当たり面積"/>
        <xdr:cNvSpPr txBox="1"/>
      </xdr:nvSpPr>
      <xdr:spPr>
        <a:xfrm>
          <a:off x="6737427" y="1454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58238</xdr:rowOff>
    </xdr:from>
    <xdr:to>
      <xdr:col>24</xdr:col>
      <xdr:colOff>62865</xdr:colOff>
      <xdr:row>109</xdr:row>
      <xdr:rowOff>35379</xdr:rowOff>
    </xdr:to>
    <xdr:cxnSp macro="">
      <xdr:nvCxnSpPr>
        <xdr:cNvPr id="406" name="直線コネクタ 405"/>
        <xdr:cNvCxnSpPr/>
      </xdr:nvCxnSpPr>
      <xdr:spPr>
        <a:xfrm flipV="1">
          <a:off x="4634865"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4915</xdr:rowOff>
    </xdr:from>
    <xdr:ext cx="340478" cy="259045"/>
    <xdr:sp macro="" textlink="">
      <xdr:nvSpPr>
        <xdr:cNvPr id="409" name="【港湾・漁港】&#10;有形固定資産減価償却率最大値テキスト"/>
        <xdr:cNvSpPr txBox="1"/>
      </xdr:nvSpPr>
      <xdr:spPr>
        <a:xfrm>
          <a:off x="4673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58238</xdr:rowOff>
    </xdr:from>
    <xdr:to>
      <xdr:col>24</xdr:col>
      <xdr:colOff>152400</xdr:colOff>
      <xdr:row>100</xdr:row>
      <xdr:rowOff>58238</xdr:rowOff>
    </xdr:to>
    <xdr:cxnSp macro="">
      <xdr:nvCxnSpPr>
        <xdr:cNvPr id="410" name="直線コネクタ 409"/>
        <xdr:cNvCxnSpPr/>
      </xdr:nvCxnSpPr>
      <xdr:spPr>
        <a:xfrm>
          <a:off x="4546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58075</xdr:rowOff>
    </xdr:from>
    <xdr:ext cx="405111" cy="259045"/>
    <xdr:sp macro="" textlink="">
      <xdr:nvSpPr>
        <xdr:cNvPr id="411" name="【港湾・漁港】&#10;有形固定資産減価償却率平均値テキスト"/>
        <xdr:cNvSpPr txBox="1"/>
      </xdr:nvSpPr>
      <xdr:spPr>
        <a:xfrm>
          <a:off x="4673600" y="178888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35198</xdr:rowOff>
    </xdr:from>
    <xdr:to>
      <xdr:col>24</xdr:col>
      <xdr:colOff>114300</xdr:colOff>
      <xdr:row>105</xdr:row>
      <xdr:rowOff>136798</xdr:rowOff>
    </xdr:to>
    <xdr:sp macro="" textlink="">
      <xdr:nvSpPr>
        <xdr:cNvPr id="412" name="フローチャート: 判断 411"/>
        <xdr:cNvSpPr/>
      </xdr:nvSpPr>
      <xdr:spPr>
        <a:xfrm>
          <a:off x="45847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907</xdr:rowOff>
    </xdr:from>
    <xdr:to>
      <xdr:col>20</xdr:col>
      <xdr:colOff>38100</xdr:colOff>
      <xdr:row>105</xdr:row>
      <xdr:rowOff>102507</xdr:rowOff>
    </xdr:to>
    <xdr:sp macro="" textlink="">
      <xdr:nvSpPr>
        <xdr:cNvPr id="413" name="フローチャート: 判断 412"/>
        <xdr:cNvSpPr/>
      </xdr:nvSpPr>
      <xdr:spPr>
        <a:xfrm>
          <a:off x="3746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25400</xdr:rowOff>
    </xdr:from>
    <xdr:to>
      <xdr:col>15</xdr:col>
      <xdr:colOff>101600</xdr:colOff>
      <xdr:row>105</xdr:row>
      <xdr:rowOff>127000</xdr:rowOff>
    </xdr:to>
    <xdr:sp macro="" textlink="">
      <xdr:nvSpPr>
        <xdr:cNvPr id="414" name="フローチャート: 判断 413"/>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2539</xdr:rowOff>
    </xdr:from>
    <xdr:to>
      <xdr:col>10</xdr:col>
      <xdr:colOff>165100</xdr:colOff>
      <xdr:row>105</xdr:row>
      <xdr:rowOff>104139</xdr:rowOff>
    </xdr:to>
    <xdr:sp macro="" textlink="">
      <xdr:nvSpPr>
        <xdr:cNvPr id="415" name="フローチャート: 判断 414"/>
        <xdr:cNvSpPr/>
      </xdr:nvSpPr>
      <xdr:spPr>
        <a:xfrm>
          <a:off x="196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100512</xdr:rowOff>
    </xdr:from>
    <xdr:to>
      <xdr:col>6</xdr:col>
      <xdr:colOff>38100</xdr:colOff>
      <xdr:row>105</xdr:row>
      <xdr:rowOff>30662</xdr:rowOff>
    </xdr:to>
    <xdr:sp macro="" textlink="">
      <xdr:nvSpPr>
        <xdr:cNvPr id="416" name="フローチャート: 判断 415"/>
        <xdr:cNvSpPr/>
      </xdr:nvSpPr>
      <xdr:spPr>
        <a:xfrm>
          <a:off x="1079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907</xdr:rowOff>
    </xdr:from>
    <xdr:to>
      <xdr:col>24</xdr:col>
      <xdr:colOff>114300</xdr:colOff>
      <xdr:row>107</xdr:row>
      <xdr:rowOff>102507</xdr:rowOff>
    </xdr:to>
    <xdr:sp macro="" textlink="">
      <xdr:nvSpPr>
        <xdr:cNvPr id="422" name="楕円 421"/>
        <xdr:cNvSpPr/>
      </xdr:nvSpPr>
      <xdr:spPr>
        <a:xfrm>
          <a:off x="4584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150784</xdr:rowOff>
    </xdr:from>
    <xdr:ext cx="405111" cy="259045"/>
    <xdr:sp macro="" textlink="">
      <xdr:nvSpPr>
        <xdr:cNvPr id="423" name="【港湾・漁港】&#10;有形固定資産減価償却率該当値テキスト"/>
        <xdr:cNvSpPr txBox="1"/>
      </xdr:nvSpPr>
      <xdr:spPr>
        <a:xfrm>
          <a:off x="4673600"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151130</xdr:rowOff>
    </xdr:from>
    <xdr:to>
      <xdr:col>20</xdr:col>
      <xdr:colOff>38100</xdr:colOff>
      <xdr:row>107</xdr:row>
      <xdr:rowOff>81280</xdr:rowOff>
    </xdr:to>
    <xdr:sp macro="" textlink="">
      <xdr:nvSpPr>
        <xdr:cNvPr id="424" name="楕円 423"/>
        <xdr:cNvSpPr/>
      </xdr:nvSpPr>
      <xdr:spPr>
        <a:xfrm>
          <a:off x="3746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30480</xdr:rowOff>
    </xdr:from>
    <xdr:to>
      <xdr:col>24</xdr:col>
      <xdr:colOff>63500</xdr:colOff>
      <xdr:row>107</xdr:row>
      <xdr:rowOff>51707</xdr:rowOff>
    </xdr:to>
    <xdr:cxnSp macro="">
      <xdr:nvCxnSpPr>
        <xdr:cNvPr id="425" name="直線コネクタ 424"/>
        <xdr:cNvCxnSpPr/>
      </xdr:nvCxnSpPr>
      <xdr:spPr>
        <a:xfrm>
          <a:off x="3797300" y="1837563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128270</xdr:rowOff>
    </xdr:from>
    <xdr:to>
      <xdr:col>15</xdr:col>
      <xdr:colOff>101600</xdr:colOff>
      <xdr:row>107</xdr:row>
      <xdr:rowOff>58420</xdr:rowOff>
    </xdr:to>
    <xdr:sp macro="" textlink="">
      <xdr:nvSpPr>
        <xdr:cNvPr id="426" name="楕円 425"/>
        <xdr:cNvSpPr/>
      </xdr:nvSpPr>
      <xdr:spPr>
        <a:xfrm>
          <a:off x="2857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7620</xdr:rowOff>
    </xdr:from>
    <xdr:to>
      <xdr:col>19</xdr:col>
      <xdr:colOff>177800</xdr:colOff>
      <xdr:row>107</xdr:row>
      <xdr:rowOff>30480</xdr:rowOff>
    </xdr:to>
    <xdr:cxnSp macro="">
      <xdr:nvCxnSpPr>
        <xdr:cNvPr id="427" name="直線コネクタ 426"/>
        <xdr:cNvCxnSpPr/>
      </xdr:nvCxnSpPr>
      <xdr:spPr>
        <a:xfrm>
          <a:off x="2908300" y="18352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107043</xdr:rowOff>
    </xdr:from>
    <xdr:to>
      <xdr:col>10</xdr:col>
      <xdr:colOff>165100</xdr:colOff>
      <xdr:row>107</xdr:row>
      <xdr:rowOff>37193</xdr:rowOff>
    </xdr:to>
    <xdr:sp macro="" textlink="">
      <xdr:nvSpPr>
        <xdr:cNvPr id="428" name="楕円 427"/>
        <xdr:cNvSpPr/>
      </xdr:nvSpPr>
      <xdr:spPr>
        <a:xfrm>
          <a:off x="1968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157843</xdr:rowOff>
    </xdr:from>
    <xdr:to>
      <xdr:col>15</xdr:col>
      <xdr:colOff>50800</xdr:colOff>
      <xdr:row>107</xdr:row>
      <xdr:rowOff>7620</xdr:rowOff>
    </xdr:to>
    <xdr:cxnSp macro="">
      <xdr:nvCxnSpPr>
        <xdr:cNvPr id="429" name="直線コネクタ 428"/>
        <xdr:cNvCxnSpPr/>
      </xdr:nvCxnSpPr>
      <xdr:spPr>
        <a:xfrm>
          <a:off x="2019300" y="183315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84182</xdr:rowOff>
    </xdr:from>
    <xdr:to>
      <xdr:col>6</xdr:col>
      <xdr:colOff>38100</xdr:colOff>
      <xdr:row>107</xdr:row>
      <xdr:rowOff>14332</xdr:rowOff>
    </xdr:to>
    <xdr:sp macro="" textlink="">
      <xdr:nvSpPr>
        <xdr:cNvPr id="430" name="楕円 429"/>
        <xdr:cNvSpPr/>
      </xdr:nvSpPr>
      <xdr:spPr>
        <a:xfrm>
          <a:off x="1079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134982</xdr:rowOff>
    </xdr:from>
    <xdr:to>
      <xdr:col>10</xdr:col>
      <xdr:colOff>114300</xdr:colOff>
      <xdr:row>106</xdr:row>
      <xdr:rowOff>157843</xdr:rowOff>
    </xdr:to>
    <xdr:cxnSp macro="">
      <xdr:nvCxnSpPr>
        <xdr:cNvPr id="431" name="直線コネクタ 430"/>
        <xdr:cNvCxnSpPr/>
      </xdr:nvCxnSpPr>
      <xdr:spPr>
        <a:xfrm>
          <a:off x="1130300" y="1830868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119034</xdr:rowOff>
    </xdr:from>
    <xdr:ext cx="405111" cy="259045"/>
    <xdr:sp macro="" textlink="">
      <xdr:nvSpPr>
        <xdr:cNvPr id="432" name="n_1aveValue【港湾・漁港】&#10;有形固定資産減価償却率"/>
        <xdr:cNvSpPr txBox="1"/>
      </xdr:nvSpPr>
      <xdr:spPr>
        <a:xfrm>
          <a:off x="35820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143527</xdr:rowOff>
    </xdr:from>
    <xdr:ext cx="405111" cy="259045"/>
    <xdr:sp macro="" textlink="">
      <xdr:nvSpPr>
        <xdr:cNvPr id="433" name="n_2aveValue【港湾・漁港】&#10;有形固定資産減価償却率"/>
        <xdr:cNvSpPr txBox="1"/>
      </xdr:nvSpPr>
      <xdr:spPr>
        <a:xfrm>
          <a:off x="2705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120666</xdr:rowOff>
    </xdr:from>
    <xdr:ext cx="405111" cy="259045"/>
    <xdr:sp macro="" textlink="">
      <xdr:nvSpPr>
        <xdr:cNvPr id="434" name="n_3aveValue【港湾・漁港】&#10;有形固定資産減価償却率"/>
        <xdr:cNvSpPr txBox="1"/>
      </xdr:nvSpPr>
      <xdr:spPr>
        <a:xfrm>
          <a:off x="1816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47189</xdr:rowOff>
    </xdr:from>
    <xdr:ext cx="405111" cy="259045"/>
    <xdr:sp macro="" textlink="">
      <xdr:nvSpPr>
        <xdr:cNvPr id="435" name="n_4aveValue【港湾・漁港】&#10;有形固定資産減価償却率"/>
        <xdr:cNvSpPr txBox="1"/>
      </xdr:nvSpPr>
      <xdr:spPr>
        <a:xfrm>
          <a:off x="927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72407</xdr:rowOff>
    </xdr:from>
    <xdr:ext cx="405111" cy="259045"/>
    <xdr:sp macro="" textlink="">
      <xdr:nvSpPr>
        <xdr:cNvPr id="436" name="n_1mainValue【港湾・漁港】&#10;有形固定資産減価償却率"/>
        <xdr:cNvSpPr txBox="1"/>
      </xdr:nvSpPr>
      <xdr:spPr>
        <a:xfrm>
          <a:off x="35820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49547</xdr:rowOff>
    </xdr:from>
    <xdr:ext cx="405111" cy="259045"/>
    <xdr:sp macro="" textlink="">
      <xdr:nvSpPr>
        <xdr:cNvPr id="437" name="n_2mainValue【港湾・漁港】&#10;有形固定資産減価償却率"/>
        <xdr:cNvSpPr txBox="1"/>
      </xdr:nvSpPr>
      <xdr:spPr>
        <a:xfrm>
          <a:off x="2705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28320</xdr:rowOff>
    </xdr:from>
    <xdr:ext cx="405111" cy="259045"/>
    <xdr:sp macro="" textlink="">
      <xdr:nvSpPr>
        <xdr:cNvPr id="438" name="n_3mainValue【港湾・漁港】&#10;有形固定資産減価償却率"/>
        <xdr:cNvSpPr txBox="1"/>
      </xdr:nvSpPr>
      <xdr:spPr>
        <a:xfrm>
          <a:off x="1816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5459</xdr:rowOff>
    </xdr:from>
    <xdr:ext cx="405111" cy="259045"/>
    <xdr:sp macro="" textlink="">
      <xdr:nvSpPr>
        <xdr:cNvPr id="439" name="n_4mainValue【港湾・漁港】&#10;有形固定資産減価償却率"/>
        <xdr:cNvSpPr txBox="1"/>
      </xdr:nvSpPr>
      <xdr:spPr>
        <a:xfrm>
          <a:off x="927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3" name="テキスト ボックス 452"/>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5" name="テキスト ボックス 454"/>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7" name="テキスト ボックス 456"/>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9" name="テキスト ボックス 458"/>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61" name="テキスト ボックス 460"/>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24674</xdr:rowOff>
    </xdr:from>
    <xdr:to>
      <xdr:col>54</xdr:col>
      <xdr:colOff>189865</xdr:colOff>
      <xdr:row>108</xdr:row>
      <xdr:rowOff>152364</xdr:rowOff>
    </xdr:to>
    <xdr:cxnSp macro="">
      <xdr:nvCxnSpPr>
        <xdr:cNvPr id="463" name="直線コネクタ 462"/>
        <xdr:cNvCxnSpPr/>
      </xdr:nvCxnSpPr>
      <xdr:spPr>
        <a:xfrm flipV="1">
          <a:off x="10476865" y="17169674"/>
          <a:ext cx="0" cy="149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156191</xdr:rowOff>
    </xdr:from>
    <xdr:ext cx="378565" cy="259045"/>
    <xdr:sp macro="" textlink="">
      <xdr:nvSpPr>
        <xdr:cNvPr id="464" name="【港湾・漁港】&#10;一人当たり有形固定資産（償却資産）額最小値テキスト"/>
        <xdr:cNvSpPr txBox="1"/>
      </xdr:nvSpPr>
      <xdr:spPr>
        <a:xfrm>
          <a:off x="10515600" y="18672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152364</xdr:rowOff>
    </xdr:from>
    <xdr:to>
      <xdr:col>55</xdr:col>
      <xdr:colOff>88900</xdr:colOff>
      <xdr:row>108</xdr:row>
      <xdr:rowOff>152364</xdr:rowOff>
    </xdr:to>
    <xdr:cxnSp macro="">
      <xdr:nvCxnSpPr>
        <xdr:cNvPr id="465" name="直線コネクタ 464"/>
        <xdr:cNvCxnSpPr/>
      </xdr:nvCxnSpPr>
      <xdr:spPr>
        <a:xfrm>
          <a:off x="10388600" y="1866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142801</xdr:rowOff>
    </xdr:from>
    <xdr:ext cx="754822" cy="259045"/>
    <xdr:sp macro="" textlink="">
      <xdr:nvSpPr>
        <xdr:cNvPr id="466" name="【港湾・漁港】&#10;一人当たり有形固定資産（償却資産）額最大値テキスト"/>
        <xdr:cNvSpPr txBox="1"/>
      </xdr:nvSpPr>
      <xdr:spPr>
        <a:xfrm>
          <a:off x="10515600" y="1694490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11,805,717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24674</xdr:rowOff>
    </xdr:from>
    <xdr:to>
      <xdr:col>55</xdr:col>
      <xdr:colOff>88900</xdr:colOff>
      <xdr:row>100</xdr:row>
      <xdr:rowOff>24674</xdr:rowOff>
    </xdr:to>
    <xdr:cxnSp macro="">
      <xdr:nvCxnSpPr>
        <xdr:cNvPr id="467" name="直線コネクタ 466"/>
        <xdr:cNvCxnSpPr/>
      </xdr:nvCxnSpPr>
      <xdr:spPr>
        <a:xfrm>
          <a:off x="10388600" y="1716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45801</xdr:rowOff>
    </xdr:from>
    <xdr:ext cx="690189" cy="259045"/>
    <xdr:sp macro="" textlink="">
      <xdr:nvSpPr>
        <xdr:cNvPr id="468" name="【港湾・漁港】&#10;一人当たり有形固定資産（償却資産）額平均値テキスト"/>
        <xdr:cNvSpPr txBox="1"/>
      </xdr:nvSpPr>
      <xdr:spPr>
        <a:xfrm>
          <a:off x="10515600" y="1839095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67374</xdr:rowOff>
    </xdr:from>
    <xdr:to>
      <xdr:col>55</xdr:col>
      <xdr:colOff>50800</xdr:colOff>
      <xdr:row>107</xdr:row>
      <xdr:rowOff>168974</xdr:rowOff>
    </xdr:to>
    <xdr:sp macro="" textlink="">
      <xdr:nvSpPr>
        <xdr:cNvPr id="469" name="フローチャート: 判断 468"/>
        <xdr:cNvSpPr/>
      </xdr:nvSpPr>
      <xdr:spPr>
        <a:xfrm>
          <a:off x="10426700" y="1841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95569</xdr:rowOff>
    </xdr:from>
    <xdr:to>
      <xdr:col>50</xdr:col>
      <xdr:colOff>165100</xdr:colOff>
      <xdr:row>108</xdr:row>
      <xdr:rowOff>25719</xdr:rowOff>
    </xdr:to>
    <xdr:sp macro="" textlink="">
      <xdr:nvSpPr>
        <xdr:cNvPr id="470" name="フローチャート: 判断 469"/>
        <xdr:cNvSpPr/>
      </xdr:nvSpPr>
      <xdr:spPr>
        <a:xfrm>
          <a:off x="9588500" y="1844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111892</xdr:rowOff>
    </xdr:from>
    <xdr:to>
      <xdr:col>46</xdr:col>
      <xdr:colOff>38100</xdr:colOff>
      <xdr:row>107</xdr:row>
      <xdr:rowOff>42042</xdr:rowOff>
    </xdr:to>
    <xdr:sp macro="" textlink="">
      <xdr:nvSpPr>
        <xdr:cNvPr id="471" name="フローチャート: 判断 470"/>
        <xdr:cNvSpPr/>
      </xdr:nvSpPr>
      <xdr:spPr>
        <a:xfrm>
          <a:off x="8699500" y="182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99268</xdr:rowOff>
    </xdr:from>
    <xdr:to>
      <xdr:col>41</xdr:col>
      <xdr:colOff>101600</xdr:colOff>
      <xdr:row>107</xdr:row>
      <xdr:rowOff>29418</xdr:rowOff>
    </xdr:to>
    <xdr:sp macro="" textlink="">
      <xdr:nvSpPr>
        <xdr:cNvPr id="472" name="フローチャート: 判断 471"/>
        <xdr:cNvSpPr/>
      </xdr:nvSpPr>
      <xdr:spPr>
        <a:xfrm>
          <a:off x="7810500" y="1827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104153</xdr:rowOff>
    </xdr:from>
    <xdr:to>
      <xdr:col>36</xdr:col>
      <xdr:colOff>165100</xdr:colOff>
      <xdr:row>107</xdr:row>
      <xdr:rowOff>34303</xdr:rowOff>
    </xdr:to>
    <xdr:sp macro="" textlink="">
      <xdr:nvSpPr>
        <xdr:cNvPr id="473" name="フローチャート: 判断 472"/>
        <xdr:cNvSpPr/>
      </xdr:nvSpPr>
      <xdr:spPr>
        <a:xfrm>
          <a:off x="6921500" y="1827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170129</xdr:rowOff>
    </xdr:from>
    <xdr:to>
      <xdr:col>55</xdr:col>
      <xdr:colOff>50800</xdr:colOff>
      <xdr:row>107</xdr:row>
      <xdr:rowOff>100279</xdr:rowOff>
    </xdr:to>
    <xdr:sp macro="" textlink="">
      <xdr:nvSpPr>
        <xdr:cNvPr id="479" name="楕円 478"/>
        <xdr:cNvSpPr/>
      </xdr:nvSpPr>
      <xdr:spPr>
        <a:xfrm>
          <a:off x="10426700" y="183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21556</xdr:rowOff>
    </xdr:from>
    <xdr:ext cx="690189" cy="259045"/>
    <xdr:sp macro="" textlink="">
      <xdr:nvSpPr>
        <xdr:cNvPr id="480" name="【港湾・漁港】&#10;一人当たり有形固定資産（償却資産）額該当値テキスト"/>
        <xdr:cNvSpPr txBox="1"/>
      </xdr:nvSpPr>
      <xdr:spPr>
        <a:xfrm>
          <a:off x="10515600" y="1819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5370</xdr:rowOff>
    </xdr:from>
    <xdr:to>
      <xdr:col>50</xdr:col>
      <xdr:colOff>165100</xdr:colOff>
      <xdr:row>107</xdr:row>
      <xdr:rowOff>106970</xdr:rowOff>
    </xdr:to>
    <xdr:sp macro="" textlink="">
      <xdr:nvSpPr>
        <xdr:cNvPr id="481" name="楕円 480"/>
        <xdr:cNvSpPr/>
      </xdr:nvSpPr>
      <xdr:spPr>
        <a:xfrm>
          <a:off x="9588500" y="183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49479</xdr:rowOff>
    </xdr:from>
    <xdr:to>
      <xdr:col>55</xdr:col>
      <xdr:colOff>0</xdr:colOff>
      <xdr:row>107</xdr:row>
      <xdr:rowOff>56170</xdr:rowOff>
    </xdr:to>
    <xdr:cxnSp macro="">
      <xdr:nvCxnSpPr>
        <xdr:cNvPr id="482" name="直線コネクタ 481"/>
        <xdr:cNvCxnSpPr/>
      </xdr:nvCxnSpPr>
      <xdr:spPr>
        <a:xfrm flipV="1">
          <a:off x="9639300" y="18394629"/>
          <a:ext cx="838200" cy="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10587</xdr:rowOff>
    </xdr:from>
    <xdr:to>
      <xdr:col>46</xdr:col>
      <xdr:colOff>38100</xdr:colOff>
      <xdr:row>107</xdr:row>
      <xdr:rowOff>112187</xdr:rowOff>
    </xdr:to>
    <xdr:sp macro="" textlink="">
      <xdr:nvSpPr>
        <xdr:cNvPr id="483" name="楕円 482"/>
        <xdr:cNvSpPr/>
      </xdr:nvSpPr>
      <xdr:spPr>
        <a:xfrm>
          <a:off x="8699500" y="1835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56170</xdr:rowOff>
    </xdr:from>
    <xdr:to>
      <xdr:col>50</xdr:col>
      <xdr:colOff>114300</xdr:colOff>
      <xdr:row>107</xdr:row>
      <xdr:rowOff>61387</xdr:rowOff>
    </xdr:to>
    <xdr:cxnSp macro="">
      <xdr:nvCxnSpPr>
        <xdr:cNvPr id="484" name="直線コネクタ 483"/>
        <xdr:cNvCxnSpPr/>
      </xdr:nvCxnSpPr>
      <xdr:spPr>
        <a:xfrm flipV="1">
          <a:off x="8750300" y="18401320"/>
          <a:ext cx="889000" cy="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16661</xdr:rowOff>
    </xdr:from>
    <xdr:to>
      <xdr:col>41</xdr:col>
      <xdr:colOff>101600</xdr:colOff>
      <xdr:row>107</xdr:row>
      <xdr:rowOff>118261</xdr:rowOff>
    </xdr:to>
    <xdr:sp macro="" textlink="">
      <xdr:nvSpPr>
        <xdr:cNvPr id="485" name="楕円 484"/>
        <xdr:cNvSpPr/>
      </xdr:nvSpPr>
      <xdr:spPr>
        <a:xfrm>
          <a:off x="7810500" y="183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61387</xdr:rowOff>
    </xdr:from>
    <xdr:to>
      <xdr:col>45</xdr:col>
      <xdr:colOff>177800</xdr:colOff>
      <xdr:row>107</xdr:row>
      <xdr:rowOff>67461</xdr:rowOff>
    </xdr:to>
    <xdr:cxnSp macro="">
      <xdr:nvCxnSpPr>
        <xdr:cNvPr id="486" name="直線コネクタ 485"/>
        <xdr:cNvCxnSpPr/>
      </xdr:nvCxnSpPr>
      <xdr:spPr>
        <a:xfrm flipV="1">
          <a:off x="7861300" y="18406537"/>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22408</xdr:rowOff>
    </xdr:from>
    <xdr:to>
      <xdr:col>36</xdr:col>
      <xdr:colOff>165100</xdr:colOff>
      <xdr:row>107</xdr:row>
      <xdr:rowOff>124008</xdr:rowOff>
    </xdr:to>
    <xdr:sp macro="" textlink="">
      <xdr:nvSpPr>
        <xdr:cNvPr id="487" name="楕円 486"/>
        <xdr:cNvSpPr/>
      </xdr:nvSpPr>
      <xdr:spPr>
        <a:xfrm>
          <a:off x="6921500" y="18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67461</xdr:rowOff>
    </xdr:from>
    <xdr:to>
      <xdr:col>41</xdr:col>
      <xdr:colOff>50800</xdr:colOff>
      <xdr:row>107</xdr:row>
      <xdr:rowOff>73208</xdr:rowOff>
    </xdr:to>
    <xdr:cxnSp macro="">
      <xdr:nvCxnSpPr>
        <xdr:cNvPr id="488" name="直線コネクタ 487"/>
        <xdr:cNvCxnSpPr/>
      </xdr:nvCxnSpPr>
      <xdr:spPr>
        <a:xfrm flipV="1">
          <a:off x="6972300" y="18412611"/>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16846</xdr:rowOff>
    </xdr:from>
    <xdr:ext cx="690189" cy="259045"/>
    <xdr:sp macro="" textlink="">
      <xdr:nvSpPr>
        <xdr:cNvPr id="489" name="n_1aveValue【港湾・漁港】&#10;一人当たり有形固定資産（償却資産）額"/>
        <xdr:cNvSpPr txBox="1"/>
      </xdr:nvSpPr>
      <xdr:spPr>
        <a:xfrm>
          <a:off x="9281505" y="185334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58569</xdr:rowOff>
    </xdr:from>
    <xdr:ext cx="690189" cy="259045"/>
    <xdr:sp macro="" textlink="">
      <xdr:nvSpPr>
        <xdr:cNvPr id="490" name="n_2aveValue【港湾・漁港】&#10;一人当たり有形固定資産（償却資産）額"/>
        <xdr:cNvSpPr txBox="1"/>
      </xdr:nvSpPr>
      <xdr:spPr>
        <a:xfrm>
          <a:off x="8405205" y="1806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45945</xdr:rowOff>
    </xdr:from>
    <xdr:ext cx="690189" cy="259045"/>
    <xdr:sp macro="" textlink="">
      <xdr:nvSpPr>
        <xdr:cNvPr id="491" name="n_3aveValue【港湾・漁港】&#10;一人当たり有形固定資産（償却資産）額"/>
        <xdr:cNvSpPr txBox="1"/>
      </xdr:nvSpPr>
      <xdr:spPr>
        <a:xfrm>
          <a:off x="7516205" y="180481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50830</xdr:rowOff>
    </xdr:from>
    <xdr:ext cx="690189" cy="259045"/>
    <xdr:sp macro="" textlink="">
      <xdr:nvSpPr>
        <xdr:cNvPr id="492" name="n_4aveValue【港湾・漁港】&#10;一人当たり有形固定資産（償却資産）額"/>
        <xdr:cNvSpPr txBox="1"/>
      </xdr:nvSpPr>
      <xdr:spPr>
        <a:xfrm>
          <a:off x="6627205" y="18053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105</xdr:row>
      <xdr:rowOff>123497</xdr:rowOff>
    </xdr:from>
    <xdr:ext cx="690189" cy="259045"/>
    <xdr:sp macro="" textlink="">
      <xdr:nvSpPr>
        <xdr:cNvPr id="493" name="n_1mainValue【港湾・漁港】&#10;一人当たり有形固定資産（償却資産）額"/>
        <xdr:cNvSpPr txBox="1"/>
      </xdr:nvSpPr>
      <xdr:spPr>
        <a:xfrm>
          <a:off x="9281505" y="181257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103314</xdr:rowOff>
    </xdr:from>
    <xdr:ext cx="690189" cy="259045"/>
    <xdr:sp macro="" textlink="">
      <xdr:nvSpPr>
        <xdr:cNvPr id="494" name="n_2mainValue【港湾・漁港】&#10;一人当たり有形固定資産（償却資産）額"/>
        <xdr:cNvSpPr txBox="1"/>
      </xdr:nvSpPr>
      <xdr:spPr>
        <a:xfrm>
          <a:off x="8405205" y="18448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109388</xdr:rowOff>
    </xdr:from>
    <xdr:ext cx="690189" cy="259045"/>
    <xdr:sp macro="" textlink="">
      <xdr:nvSpPr>
        <xdr:cNvPr id="495" name="n_3mainValue【港湾・漁港】&#10;一人当たり有形固定資産（償却資産）額"/>
        <xdr:cNvSpPr txBox="1"/>
      </xdr:nvSpPr>
      <xdr:spPr>
        <a:xfrm>
          <a:off x="7516205" y="184545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115135</xdr:rowOff>
    </xdr:from>
    <xdr:ext cx="690189" cy="259045"/>
    <xdr:sp macro="" textlink="">
      <xdr:nvSpPr>
        <xdr:cNvPr id="496" name="n_4mainValue【港湾・漁港】&#10;一人当たり有形固定資産（償却資産）額"/>
        <xdr:cNvSpPr txBox="1"/>
      </xdr:nvSpPr>
      <xdr:spPr>
        <a:xfrm>
          <a:off x="6627205" y="184602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522" name="直線コネクタ 521"/>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25" name="【認定こども園・幼稚園・保育所】&#10;有形固定資産減価償却率最大値テキスト"/>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26" name="直線コネクタ 525"/>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527" name="【認定こども園・幼稚園・保育所】&#10;有形固定資産減価償却率平均値テキスト"/>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528" name="フローチャート: 判断 527"/>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529" name="フローチャート: 判断 528"/>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530" name="フローチャート: 判断 529"/>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31" name="フローチャート: 判断 530"/>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2" name="フローチャート: 判断 531"/>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87449</xdr:rowOff>
    </xdr:from>
    <xdr:to>
      <xdr:col>85</xdr:col>
      <xdr:colOff>177800</xdr:colOff>
      <xdr:row>42</xdr:row>
      <xdr:rowOff>17599</xdr:rowOff>
    </xdr:to>
    <xdr:sp macro="" textlink="">
      <xdr:nvSpPr>
        <xdr:cNvPr id="538" name="楕円 537"/>
        <xdr:cNvSpPr/>
      </xdr:nvSpPr>
      <xdr:spPr>
        <a:xfrm>
          <a:off x="16268700" y="71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2376</xdr:rowOff>
    </xdr:from>
    <xdr:ext cx="405111" cy="259045"/>
    <xdr:sp macro="" textlink="">
      <xdr:nvSpPr>
        <xdr:cNvPr id="539" name="【認定こども園・幼稚園・保育所】&#10;有形固定資産減価償却率該当値テキスト"/>
        <xdr:cNvSpPr txBox="1"/>
      </xdr:nvSpPr>
      <xdr:spPr>
        <a:xfrm>
          <a:off x="16357600" y="7031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41728</xdr:rowOff>
    </xdr:from>
    <xdr:to>
      <xdr:col>81</xdr:col>
      <xdr:colOff>101600</xdr:colOff>
      <xdr:row>41</xdr:row>
      <xdr:rowOff>143328</xdr:rowOff>
    </xdr:to>
    <xdr:sp macro="" textlink="">
      <xdr:nvSpPr>
        <xdr:cNvPr id="540" name="楕円 539"/>
        <xdr:cNvSpPr/>
      </xdr:nvSpPr>
      <xdr:spPr>
        <a:xfrm>
          <a:off x="15430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92528</xdr:rowOff>
    </xdr:from>
    <xdr:to>
      <xdr:col>85</xdr:col>
      <xdr:colOff>127000</xdr:colOff>
      <xdr:row>41</xdr:row>
      <xdr:rowOff>138249</xdr:rowOff>
    </xdr:to>
    <xdr:cxnSp macro="">
      <xdr:nvCxnSpPr>
        <xdr:cNvPr id="541" name="直線コネクタ 540"/>
        <xdr:cNvCxnSpPr/>
      </xdr:nvCxnSpPr>
      <xdr:spPr>
        <a:xfrm>
          <a:off x="15481300" y="712197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167459</xdr:rowOff>
    </xdr:from>
    <xdr:to>
      <xdr:col>76</xdr:col>
      <xdr:colOff>165100</xdr:colOff>
      <xdr:row>41</xdr:row>
      <xdr:rowOff>97609</xdr:rowOff>
    </xdr:to>
    <xdr:sp macro="" textlink="">
      <xdr:nvSpPr>
        <xdr:cNvPr id="542" name="楕円 541"/>
        <xdr:cNvSpPr/>
      </xdr:nvSpPr>
      <xdr:spPr>
        <a:xfrm>
          <a:off x="14541500" y="70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46809</xdr:rowOff>
    </xdr:from>
    <xdr:to>
      <xdr:col>81</xdr:col>
      <xdr:colOff>50800</xdr:colOff>
      <xdr:row>41</xdr:row>
      <xdr:rowOff>92528</xdr:rowOff>
    </xdr:to>
    <xdr:cxnSp macro="">
      <xdr:nvCxnSpPr>
        <xdr:cNvPr id="543" name="直線コネクタ 542"/>
        <xdr:cNvCxnSpPr/>
      </xdr:nvCxnSpPr>
      <xdr:spPr>
        <a:xfrm>
          <a:off x="14592300" y="707625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121738</xdr:rowOff>
    </xdr:from>
    <xdr:to>
      <xdr:col>72</xdr:col>
      <xdr:colOff>38100</xdr:colOff>
      <xdr:row>41</xdr:row>
      <xdr:rowOff>51888</xdr:rowOff>
    </xdr:to>
    <xdr:sp macro="" textlink="">
      <xdr:nvSpPr>
        <xdr:cNvPr id="544" name="楕円 543"/>
        <xdr:cNvSpPr/>
      </xdr:nvSpPr>
      <xdr:spPr>
        <a:xfrm>
          <a:off x="13652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1088</xdr:rowOff>
    </xdr:from>
    <xdr:to>
      <xdr:col>76</xdr:col>
      <xdr:colOff>114300</xdr:colOff>
      <xdr:row>41</xdr:row>
      <xdr:rowOff>46809</xdr:rowOff>
    </xdr:to>
    <xdr:cxnSp macro="">
      <xdr:nvCxnSpPr>
        <xdr:cNvPr id="545" name="直線コネクタ 544"/>
        <xdr:cNvCxnSpPr/>
      </xdr:nvCxnSpPr>
      <xdr:spPr>
        <a:xfrm>
          <a:off x="13703300" y="703053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76019</xdr:rowOff>
    </xdr:from>
    <xdr:to>
      <xdr:col>67</xdr:col>
      <xdr:colOff>101600</xdr:colOff>
      <xdr:row>41</xdr:row>
      <xdr:rowOff>6169</xdr:rowOff>
    </xdr:to>
    <xdr:sp macro="" textlink="">
      <xdr:nvSpPr>
        <xdr:cNvPr id="546" name="楕円 545"/>
        <xdr:cNvSpPr/>
      </xdr:nvSpPr>
      <xdr:spPr>
        <a:xfrm>
          <a:off x="12763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126819</xdr:rowOff>
    </xdr:from>
    <xdr:to>
      <xdr:col>71</xdr:col>
      <xdr:colOff>177800</xdr:colOff>
      <xdr:row>41</xdr:row>
      <xdr:rowOff>1088</xdr:rowOff>
    </xdr:to>
    <xdr:cxnSp macro="">
      <xdr:nvCxnSpPr>
        <xdr:cNvPr id="547" name="直線コネクタ 546"/>
        <xdr:cNvCxnSpPr/>
      </xdr:nvCxnSpPr>
      <xdr:spPr>
        <a:xfrm>
          <a:off x="12814300" y="698481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548" name="n_1aveValue【認定こども園・幼稚園・保育所】&#10;有形固定資産減価償却率"/>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549" name="n_2aveValue【認定こども園・幼稚園・保育所】&#10;有形固定資産減価償却率"/>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50" name="n_3aveValue【認定こども園・幼稚園・保育所】&#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51" name="n_4aveValue【認定こども園・幼稚園・保育所】&#10;有形固定資産減価償却率"/>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134455</xdr:rowOff>
    </xdr:from>
    <xdr:ext cx="405111" cy="259045"/>
    <xdr:sp macro="" textlink="">
      <xdr:nvSpPr>
        <xdr:cNvPr id="552" name="n_1mainValue【認定こども園・幼稚園・保育所】&#10;有形固定資産減価償却率"/>
        <xdr:cNvSpPr txBox="1"/>
      </xdr:nvSpPr>
      <xdr:spPr>
        <a:xfrm>
          <a:off x="15266044" y="71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88736</xdr:rowOff>
    </xdr:from>
    <xdr:ext cx="405111" cy="259045"/>
    <xdr:sp macro="" textlink="">
      <xdr:nvSpPr>
        <xdr:cNvPr id="553" name="n_2mainValue【認定こども園・幼稚園・保育所】&#10;有形固定資産減価償却率"/>
        <xdr:cNvSpPr txBox="1"/>
      </xdr:nvSpPr>
      <xdr:spPr>
        <a:xfrm>
          <a:off x="14389744" y="711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43015</xdr:rowOff>
    </xdr:from>
    <xdr:ext cx="405111" cy="259045"/>
    <xdr:sp macro="" textlink="">
      <xdr:nvSpPr>
        <xdr:cNvPr id="554" name="n_3mainValue【認定こども園・幼稚園・保育所】&#10;有形固定資産減価償却率"/>
        <xdr:cNvSpPr txBox="1"/>
      </xdr:nvSpPr>
      <xdr:spPr>
        <a:xfrm>
          <a:off x="135007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168746</xdr:rowOff>
    </xdr:from>
    <xdr:ext cx="405111" cy="259045"/>
    <xdr:sp macro="" textlink="">
      <xdr:nvSpPr>
        <xdr:cNvPr id="555" name="n_4mainValue【認定こども園・幼稚園・保育所】&#10;有形固定資産減価償却率"/>
        <xdr:cNvSpPr txBox="1"/>
      </xdr:nvSpPr>
      <xdr:spPr>
        <a:xfrm>
          <a:off x="126117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577" name="直線コネクタ 576"/>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578" name="【認定こども園・幼稚園・保育所】&#10;一人当たり面積最小値テキスト"/>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579" name="直線コネクタ 578"/>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580" name="【認定こども園・幼稚園・保育所】&#10;一人当たり面積最大値テキスト"/>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581" name="直線コネクタ 580"/>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165676</xdr:rowOff>
    </xdr:from>
    <xdr:ext cx="469744" cy="259045"/>
    <xdr:sp macro="" textlink="">
      <xdr:nvSpPr>
        <xdr:cNvPr id="582" name="【認定こども園・幼稚園・保育所】&#10;一人当たり面積平均値テキスト"/>
        <xdr:cNvSpPr txBox="1"/>
      </xdr:nvSpPr>
      <xdr:spPr>
        <a:xfrm>
          <a:off x="22199600" y="6680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583" name="フローチャート: 判断 582"/>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584" name="フローチャート: 判断 583"/>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585" name="フローチャート: 判断 584"/>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586" name="フローチャート: 判断 585"/>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587" name="フローチャート: 判断 586"/>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593" name="楕円 592"/>
        <xdr:cNvSpPr/>
      </xdr:nvSpPr>
      <xdr:spPr>
        <a:xfrm>
          <a:off x="221107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167149</xdr:rowOff>
    </xdr:from>
    <xdr:ext cx="469744" cy="259045"/>
    <xdr:sp macro="" textlink="">
      <xdr:nvSpPr>
        <xdr:cNvPr id="594" name="【認定こども園・幼稚園・保育所】&#10;一人当たり面積該当値テキスト"/>
        <xdr:cNvSpPr txBox="1"/>
      </xdr:nvSpPr>
      <xdr:spPr>
        <a:xfrm>
          <a:off x="22199600" y="65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155245</xdr:rowOff>
    </xdr:from>
    <xdr:to>
      <xdr:col>112</xdr:col>
      <xdr:colOff>38100</xdr:colOff>
      <xdr:row>39</xdr:row>
      <xdr:rowOff>85395</xdr:rowOff>
    </xdr:to>
    <xdr:sp macro="" textlink="">
      <xdr:nvSpPr>
        <xdr:cNvPr id="595" name="楕円 594"/>
        <xdr:cNvSpPr/>
      </xdr:nvSpPr>
      <xdr:spPr>
        <a:xfrm>
          <a:off x="21272500" y="66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23622</xdr:rowOff>
    </xdr:from>
    <xdr:to>
      <xdr:col>116</xdr:col>
      <xdr:colOff>63500</xdr:colOff>
      <xdr:row>39</xdr:row>
      <xdr:rowOff>34595</xdr:rowOff>
    </xdr:to>
    <xdr:cxnSp macro="">
      <xdr:nvCxnSpPr>
        <xdr:cNvPr id="596" name="直線コネクタ 595"/>
        <xdr:cNvCxnSpPr/>
      </xdr:nvCxnSpPr>
      <xdr:spPr>
        <a:xfrm flipV="1">
          <a:off x="21323300" y="6710172"/>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163475</xdr:rowOff>
    </xdr:from>
    <xdr:to>
      <xdr:col>107</xdr:col>
      <xdr:colOff>101600</xdr:colOff>
      <xdr:row>39</xdr:row>
      <xdr:rowOff>93625</xdr:rowOff>
    </xdr:to>
    <xdr:sp macro="" textlink="">
      <xdr:nvSpPr>
        <xdr:cNvPr id="597" name="楕円 596"/>
        <xdr:cNvSpPr/>
      </xdr:nvSpPr>
      <xdr:spPr>
        <a:xfrm>
          <a:off x="20383500" y="66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34595</xdr:rowOff>
    </xdr:from>
    <xdr:to>
      <xdr:col>111</xdr:col>
      <xdr:colOff>177800</xdr:colOff>
      <xdr:row>39</xdr:row>
      <xdr:rowOff>42825</xdr:rowOff>
    </xdr:to>
    <xdr:cxnSp macro="">
      <xdr:nvCxnSpPr>
        <xdr:cNvPr id="598" name="直線コネクタ 597"/>
        <xdr:cNvCxnSpPr/>
      </xdr:nvCxnSpPr>
      <xdr:spPr>
        <a:xfrm flipV="1">
          <a:off x="20434300" y="6721145"/>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2083</xdr:rowOff>
    </xdr:from>
    <xdr:to>
      <xdr:col>102</xdr:col>
      <xdr:colOff>165100</xdr:colOff>
      <xdr:row>39</xdr:row>
      <xdr:rowOff>103683</xdr:rowOff>
    </xdr:to>
    <xdr:sp macro="" textlink="">
      <xdr:nvSpPr>
        <xdr:cNvPr id="599" name="楕円 598"/>
        <xdr:cNvSpPr/>
      </xdr:nvSpPr>
      <xdr:spPr>
        <a:xfrm>
          <a:off x="19494500" y="668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42825</xdr:rowOff>
    </xdr:from>
    <xdr:to>
      <xdr:col>107</xdr:col>
      <xdr:colOff>50800</xdr:colOff>
      <xdr:row>39</xdr:row>
      <xdr:rowOff>52883</xdr:rowOff>
    </xdr:to>
    <xdr:cxnSp macro="">
      <xdr:nvCxnSpPr>
        <xdr:cNvPr id="600" name="直線コネクタ 599"/>
        <xdr:cNvCxnSpPr/>
      </xdr:nvCxnSpPr>
      <xdr:spPr>
        <a:xfrm flipV="1">
          <a:off x="19545300" y="6729375"/>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11226</xdr:rowOff>
    </xdr:from>
    <xdr:to>
      <xdr:col>98</xdr:col>
      <xdr:colOff>38100</xdr:colOff>
      <xdr:row>39</xdr:row>
      <xdr:rowOff>112826</xdr:rowOff>
    </xdr:to>
    <xdr:sp macro="" textlink="">
      <xdr:nvSpPr>
        <xdr:cNvPr id="601" name="楕円 600"/>
        <xdr:cNvSpPr/>
      </xdr:nvSpPr>
      <xdr:spPr>
        <a:xfrm>
          <a:off x="18605500" y="66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52883</xdr:rowOff>
    </xdr:from>
    <xdr:to>
      <xdr:col>102</xdr:col>
      <xdr:colOff>114300</xdr:colOff>
      <xdr:row>39</xdr:row>
      <xdr:rowOff>62026</xdr:rowOff>
    </xdr:to>
    <xdr:cxnSp macro="">
      <xdr:nvCxnSpPr>
        <xdr:cNvPr id="602" name="直線コネクタ 601"/>
        <xdr:cNvCxnSpPr/>
      </xdr:nvCxnSpPr>
      <xdr:spPr>
        <a:xfrm flipV="1">
          <a:off x="18656300" y="673943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123156</xdr:rowOff>
    </xdr:from>
    <xdr:ext cx="469744" cy="259045"/>
    <xdr:sp macro="" textlink="">
      <xdr:nvSpPr>
        <xdr:cNvPr id="603" name="n_1aveValue【認定こども園・幼稚園・保育所】&#10;一人当たり面積"/>
        <xdr:cNvSpPr txBox="1"/>
      </xdr:nvSpPr>
      <xdr:spPr>
        <a:xfrm>
          <a:off x="21075727" y="68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604" name="n_2aveValue【認定こども園・幼稚園・保育所】&#10;一人当たり面積"/>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139616</xdr:rowOff>
    </xdr:from>
    <xdr:ext cx="469744" cy="259045"/>
    <xdr:sp macro="" textlink="">
      <xdr:nvSpPr>
        <xdr:cNvPr id="605" name="n_3aveValue【認定こども園・幼稚園・保育所】&#10;一人当たり面積"/>
        <xdr:cNvSpPr txBox="1"/>
      </xdr:nvSpPr>
      <xdr:spPr>
        <a:xfrm>
          <a:off x="19310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148759</xdr:rowOff>
    </xdr:from>
    <xdr:ext cx="469744" cy="259045"/>
    <xdr:sp macro="" textlink="">
      <xdr:nvSpPr>
        <xdr:cNvPr id="606" name="n_4aveValue【認定こども園・幼稚園・保育所】&#10;一人当たり面積"/>
        <xdr:cNvSpPr txBox="1"/>
      </xdr:nvSpPr>
      <xdr:spPr>
        <a:xfrm>
          <a:off x="18421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101922</xdr:rowOff>
    </xdr:from>
    <xdr:ext cx="469744" cy="259045"/>
    <xdr:sp macro="" textlink="">
      <xdr:nvSpPr>
        <xdr:cNvPr id="607" name="n_1mainValue【認定こども園・幼稚園・保育所】&#10;一人当たり面積"/>
        <xdr:cNvSpPr txBox="1"/>
      </xdr:nvSpPr>
      <xdr:spPr>
        <a:xfrm>
          <a:off x="21075727" y="644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110152</xdr:rowOff>
    </xdr:from>
    <xdr:ext cx="469744" cy="259045"/>
    <xdr:sp macro="" textlink="">
      <xdr:nvSpPr>
        <xdr:cNvPr id="608" name="n_2mainValue【認定こども園・幼稚園・保育所】&#10;一人当たり面積"/>
        <xdr:cNvSpPr txBox="1"/>
      </xdr:nvSpPr>
      <xdr:spPr>
        <a:xfrm>
          <a:off x="20199427" y="64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120210</xdr:rowOff>
    </xdr:from>
    <xdr:ext cx="469744" cy="259045"/>
    <xdr:sp macro="" textlink="">
      <xdr:nvSpPr>
        <xdr:cNvPr id="609" name="n_3mainValue【認定こども園・幼稚園・保育所】&#10;一人当たり面積"/>
        <xdr:cNvSpPr txBox="1"/>
      </xdr:nvSpPr>
      <xdr:spPr>
        <a:xfrm>
          <a:off x="19310427" y="646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129353</xdr:rowOff>
    </xdr:from>
    <xdr:ext cx="469744" cy="259045"/>
    <xdr:sp macro="" textlink="">
      <xdr:nvSpPr>
        <xdr:cNvPr id="610" name="n_4mainValue【認定こども園・幼稚園・保育所】&#10;一人当たり面積"/>
        <xdr:cNvSpPr txBox="1"/>
      </xdr:nvSpPr>
      <xdr:spPr>
        <a:xfrm>
          <a:off x="18421427" y="647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635" name="直線コネクタ 634"/>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6"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37" name="直線コネクタ 636"/>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38" name="【学校施設】&#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39" name="直線コネクタ 638"/>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640" name="【学校施設】&#10;有形固定資産減価償却率平均値テキスト"/>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41" name="フローチャート: 判断 640"/>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42" name="フローチャート: 判断 64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643" name="フローチャート: 判断 642"/>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644" name="フローチャート: 判断 643"/>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645" name="フローチャート: 判断 644"/>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82550</xdr:rowOff>
    </xdr:from>
    <xdr:to>
      <xdr:col>85</xdr:col>
      <xdr:colOff>177800</xdr:colOff>
      <xdr:row>62</xdr:row>
      <xdr:rowOff>12700</xdr:rowOff>
    </xdr:to>
    <xdr:sp macro="" textlink="">
      <xdr:nvSpPr>
        <xdr:cNvPr id="651" name="楕円 650"/>
        <xdr:cNvSpPr/>
      </xdr:nvSpPr>
      <xdr:spPr>
        <a:xfrm>
          <a:off x="16268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60977</xdr:rowOff>
    </xdr:from>
    <xdr:ext cx="405111" cy="259045"/>
    <xdr:sp macro="" textlink="">
      <xdr:nvSpPr>
        <xdr:cNvPr id="652" name="【学校施設】&#10;有形固定資産減価償却率該当値テキスト"/>
        <xdr:cNvSpPr txBox="1"/>
      </xdr:nvSpPr>
      <xdr:spPr>
        <a:xfrm>
          <a:off x="16357600"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44450</xdr:rowOff>
    </xdr:from>
    <xdr:to>
      <xdr:col>81</xdr:col>
      <xdr:colOff>101600</xdr:colOff>
      <xdr:row>61</xdr:row>
      <xdr:rowOff>146050</xdr:rowOff>
    </xdr:to>
    <xdr:sp macro="" textlink="">
      <xdr:nvSpPr>
        <xdr:cNvPr id="653" name="楕円 652"/>
        <xdr:cNvSpPr/>
      </xdr:nvSpPr>
      <xdr:spPr>
        <a:xfrm>
          <a:off x="1543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95250</xdr:rowOff>
    </xdr:from>
    <xdr:to>
      <xdr:col>85</xdr:col>
      <xdr:colOff>127000</xdr:colOff>
      <xdr:row>61</xdr:row>
      <xdr:rowOff>133350</xdr:rowOff>
    </xdr:to>
    <xdr:cxnSp macro="">
      <xdr:nvCxnSpPr>
        <xdr:cNvPr id="654" name="直線コネクタ 653"/>
        <xdr:cNvCxnSpPr/>
      </xdr:nvCxnSpPr>
      <xdr:spPr>
        <a:xfrm>
          <a:off x="15481300" y="1055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4445</xdr:rowOff>
    </xdr:from>
    <xdr:to>
      <xdr:col>76</xdr:col>
      <xdr:colOff>165100</xdr:colOff>
      <xdr:row>61</xdr:row>
      <xdr:rowOff>106045</xdr:rowOff>
    </xdr:to>
    <xdr:sp macro="" textlink="">
      <xdr:nvSpPr>
        <xdr:cNvPr id="655" name="楕円 654"/>
        <xdr:cNvSpPr/>
      </xdr:nvSpPr>
      <xdr:spPr>
        <a:xfrm>
          <a:off x="14541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55245</xdr:rowOff>
    </xdr:from>
    <xdr:to>
      <xdr:col>81</xdr:col>
      <xdr:colOff>50800</xdr:colOff>
      <xdr:row>61</xdr:row>
      <xdr:rowOff>95250</xdr:rowOff>
    </xdr:to>
    <xdr:cxnSp macro="">
      <xdr:nvCxnSpPr>
        <xdr:cNvPr id="656" name="直線コネクタ 655"/>
        <xdr:cNvCxnSpPr/>
      </xdr:nvCxnSpPr>
      <xdr:spPr>
        <a:xfrm>
          <a:off x="14592300" y="105136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143510</xdr:rowOff>
    </xdr:from>
    <xdr:to>
      <xdr:col>72</xdr:col>
      <xdr:colOff>38100</xdr:colOff>
      <xdr:row>61</xdr:row>
      <xdr:rowOff>73660</xdr:rowOff>
    </xdr:to>
    <xdr:sp macro="" textlink="">
      <xdr:nvSpPr>
        <xdr:cNvPr id="657" name="楕円 656"/>
        <xdr:cNvSpPr/>
      </xdr:nvSpPr>
      <xdr:spPr>
        <a:xfrm>
          <a:off x="1365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22860</xdr:rowOff>
    </xdr:from>
    <xdr:to>
      <xdr:col>76</xdr:col>
      <xdr:colOff>114300</xdr:colOff>
      <xdr:row>61</xdr:row>
      <xdr:rowOff>55245</xdr:rowOff>
    </xdr:to>
    <xdr:cxnSp macro="">
      <xdr:nvCxnSpPr>
        <xdr:cNvPr id="658" name="直線コネクタ 657"/>
        <xdr:cNvCxnSpPr/>
      </xdr:nvCxnSpPr>
      <xdr:spPr>
        <a:xfrm>
          <a:off x="13703300" y="104813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103505</xdr:rowOff>
    </xdr:from>
    <xdr:to>
      <xdr:col>67</xdr:col>
      <xdr:colOff>101600</xdr:colOff>
      <xdr:row>61</xdr:row>
      <xdr:rowOff>33655</xdr:rowOff>
    </xdr:to>
    <xdr:sp macro="" textlink="">
      <xdr:nvSpPr>
        <xdr:cNvPr id="659" name="楕円 658"/>
        <xdr:cNvSpPr/>
      </xdr:nvSpPr>
      <xdr:spPr>
        <a:xfrm>
          <a:off x="12763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154305</xdr:rowOff>
    </xdr:from>
    <xdr:to>
      <xdr:col>71</xdr:col>
      <xdr:colOff>177800</xdr:colOff>
      <xdr:row>61</xdr:row>
      <xdr:rowOff>22860</xdr:rowOff>
    </xdr:to>
    <xdr:cxnSp macro="">
      <xdr:nvCxnSpPr>
        <xdr:cNvPr id="660" name="直線コネクタ 659"/>
        <xdr:cNvCxnSpPr/>
      </xdr:nvCxnSpPr>
      <xdr:spPr>
        <a:xfrm>
          <a:off x="12814300" y="104413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661"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662"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663" name="n_3aveValue【学校施設】&#10;有形固定資産減価償却率"/>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664" name="n_4aveValue【学校施設】&#10;有形固定資産減価償却率"/>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137177</xdr:rowOff>
    </xdr:from>
    <xdr:ext cx="405111" cy="259045"/>
    <xdr:sp macro="" textlink="">
      <xdr:nvSpPr>
        <xdr:cNvPr id="665" name="n_1mainValue【学校施設】&#10;有形固定資産減価償却率"/>
        <xdr:cNvSpPr txBox="1"/>
      </xdr:nvSpPr>
      <xdr:spPr>
        <a:xfrm>
          <a:off x="15266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97172</xdr:rowOff>
    </xdr:from>
    <xdr:ext cx="405111" cy="259045"/>
    <xdr:sp macro="" textlink="">
      <xdr:nvSpPr>
        <xdr:cNvPr id="666" name="n_2mainValue【学校施設】&#10;有形固定資産減価償却率"/>
        <xdr:cNvSpPr txBox="1"/>
      </xdr:nvSpPr>
      <xdr:spPr>
        <a:xfrm>
          <a:off x="14389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64787</xdr:rowOff>
    </xdr:from>
    <xdr:ext cx="405111" cy="259045"/>
    <xdr:sp macro="" textlink="">
      <xdr:nvSpPr>
        <xdr:cNvPr id="667" name="n_3mainValue【学校施設】&#10;有形固定資産減価償却率"/>
        <xdr:cNvSpPr txBox="1"/>
      </xdr:nvSpPr>
      <xdr:spPr>
        <a:xfrm>
          <a:off x="13500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24782</xdr:rowOff>
    </xdr:from>
    <xdr:ext cx="405111" cy="259045"/>
    <xdr:sp macro="" textlink="">
      <xdr:nvSpPr>
        <xdr:cNvPr id="668" name="n_4mainValue【学校施設】&#10;有形固定資産減価償却率"/>
        <xdr:cNvSpPr txBox="1"/>
      </xdr:nvSpPr>
      <xdr:spPr>
        <a:xfrm>
          <a:off x="12611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82" name="テキスト ボックス 681"/>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4" name="テキスト ボックス 683"/>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6" name="テキスト ボックス 685"/>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690" name="直線コネクタ 689"/>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691" name="【学校施設】&#10;一人当たり面積最小値テキスト"/>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692" name="直線コネクタ 691"/>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693" name="【学校施設】&#10;一人当たり面積最大値テキスト"/>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694" name="直線コネクタ 693"/>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695" name="【学校施設】&#10;一人当たり面積平均値テキスト"/>
        <xdr:cNvSpPr txBox="1"/>
      </xdr:nvSpPr>
      <xdr:spPr>
        <a:xfrm>
          <a:off x="22199600" y="1069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696" name="フローチャート: 判断 695"/>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697" name="フローチャート: 判断 696"/>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698" name="フローチャート: 判断 697"/>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699" name="フローチャート: 判断 698"/>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700" name="フローチャート: 判断 699"/>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18740</xdr:rowOff>
    </xdr:from>
    <xdr:to>
      <xdr:col>116</xdr:col>
      <xdr:colOff>114300</xdr:colOff>
      <xdr:row>62</xdr:row>
      <xdr:rowOff>120340</xdr:rowOff>
    </xdr:to>
    <xdr:sp macro="" textlink="">
      <xdr:nvSpPr>
        <xdr:cNvPr id="706" name="楕円 705"/>
        <xdr:cNvSpPr/>
      </xdr:nvSpPr>
      <xdr:spPr>
        <a:xfrm>
          <a:off x="22110700" y="106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41617</xdr:rowOff>
    </xdr:from>
    <xdr:ext cx="469744" cy="259045"/>
    <xdr:sp macro="" textlink="">
      <xdr:nvSpPr>
        <xdr:cNvPr id="707" name="【学校施設】&#10;一人当たり面積該当値テキスト"/>
        <xdr:cNvSpPr txBox="1"/>
      </xdr:nvSpPr>
      <xdr:spPr>
        <a:xfrm>
          <a:off x="22199600" y="1050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25416</xdr:rowOff>
    </xdr:from>
    <xdr:to>
      <xdr:col>112</xdr:col>
      <xdr:colOff>38100</xdr:colOff>
      <xdr:row>62</xdr:row>
      <xdr:rowOff>127016</xdr:rowOff>
    </xdr:to>
    <xdr:sp macro="" textlink="">
      <xdr:nvSpPr>
        <xdr:cNvPr id="708" name="楕円 707"/>
        <xdr:cNvSpPr/>
      </xdr:nvSpPr>
      <xdr:spPr>
        <a:xfrm>
          <a:off x="21272500" y="106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69540</xdr:rowOff>
    </xdr:from>
    <xdr:to>
      <xdr:col>116</xdr:col>
      <xdr:colOff>63500</xdr:colOff>
      <xdr:row>62</xdr:row>
      <xdr:rowOff>76216</xdr:rowOff>
    </xdr:to>
    <xdr:cxnSp macro="">
      <xdr:nvCxnSpPr>
        <xdr:cNvPr id="709" name="直線コネクタ 708"/>
        <xdr:cNvCxnSpPr/>
      </xdr:nvCxnSpPr>
      <xdr:spPr>
        <a:xfrm flipV="1">
          <a:off x="21323300" y="10699440"/>
          <a:ext cx="8382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30582</xdr:rowOff>
    </xdr:from>
    <xdr:to>
      <xdr:col>107</xdr:col>
      <xdr:colOff>101600</xdr:colOff>
      <xdr:row>62</xdr:row>
      <xdr:rowOff>132182</xdr:rowOff>
    </xdr:to>
    <xdr:sp macro="" textlink="">
      <xdr:nvSpPr>
        <xdr:cNvPr id="710" name="楕円 709"/>
        <xdr:cNvSpPr/>
      </xdr:nvSpPr>
      <xdr:spPr>
        <a:xfrm>
          <a:off x="20383500" y="106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76216</xdr:rowOff>
    </xdr:from>
    <xdr:to>
      <xdr:col>111</xdr:col>
      <xdr:colOff>177800</xdr:colOff>
      <xdr:row>62</xdr:row>
      <xdr:rowOff>81382</xdr:rowOff>
    </xdr:to>
    <xdr:cxnSp macro="">
      <xdr:nvCxnSpPr>
        <xdr:cNvPr id="711" name="直線コネクタ 710"/>
        <xdr:cNvCxnSpPr/>
      </xdr:nvCxnSpPr>
      <xdr:spPr>
        <a:xfrm flipV="1">
          <a:off x="20434300" y="10706116"/>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36662</xdr:rowOff>
    </xdr:from>
    <xdr:to>
      <xdr:col>102</xdr:col>
      <xdr:colOff>165100</xdr:colOff>
      <xdr:row>62</xdr:row>
      <xdr:rowOff>138262</xdr:rowOff>
    </xdr:to>
    <xdr:sp macro="" textlink="">
      <xdr:nvSpPr>
        <xdr:cNvPr id="712" name="楕円 711"/>
        <xdr:cNvSpPr/>
      </xdr:nvSpPr>
      <xdr:spPr>
        <a:xfrm>
          <a:off x="19494500" y="1066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81382</xdr:rowOff>
    </xdr:from>
    <xdr:to>
      <xdr:col>107</xdr:col>
      <xdr:colOff>50800</xdr:colOff>
      <xdr:row>62</xdr:row>
      <xdr:rowOff>87462</xdr:rowOff>
    </xdr:to>
    <xdr:cxnSp macro="">
      <xdr:nvCxnSpPr>
        <xdr:cNvPr id="713" name="直線コネクタ 712"/>
        <xdr:cNvCxnSpPr/>
      </xdr:nvCxnSpPr>
      <xdr:spPr>
        <a:xfrm flipV="1">
          <a:off x="19545300" y="10711282"/>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42377</xdr:rowOff>
    </xdr:from>
    <xdr:to>
      <xdr:col>98</xdr:col>
      <xdr:colOff>38100</xdr:colOff>
      <xdr:row>62</xdr:row>
      <xdr:rowOff>143977</xdr:rowOff>
    </xdr:to>
    <xdr:sp macro="" textlink="">
      <xdr:nvSpPr>
        <xdr:cNvPr id="714" name="楕円 713"/>
        <xdr:cNvSpPr/>
      </xdr:nvSpPr>
      <xdr:spPr>
        <a:xfrm>
          <a:off x="18605500" y="106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87462</xdr:rowOff>
    </xdr:from>
    <xdr:to>
      <xdr:col>102</xdr:col>
      <xdr:colOff>114300</xdr:colOff>
      <xdr:row>62</xdr:row>
      <xdr:rowOff>93177</xdr:rowOff>
    </xdr:to>
    <xdr:cxnSp macro="">
      <xdr:nvCxnSpPr>
        <xdr:cNvPr id="715" name="直線コネクタ 714"/>
        <xdr:cNvCxnSpPr/>
      </xdr:nvCxnSpPr>
      <xdr:spPr>
        <a:xfrm flipV="1">
          <a:off x="18656300" y="1071736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716" name="n_1aveValue【学校施設】&#10;一人当たり面積"/>
        <xdr:cNvSpPr txBox="1"/>
      </xdr:nvSpPr>
      <xdr:spPr>
        <a:xfrm>
          <a:off x="210757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717" name="n_2aveValue【学校施設】&#10;一人当たり面積"/>
        <xdr:cNvSpPr txBox="1"/>
      </xdr:nvSpPr>
      <xdr:spPr>
        <a:xfrm>
          <a:off x="20199427" y="108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718" name="n_3aveValue【学校施設】&#10;一人当たり面積"/>
        <xdr:cNvSpPr txBox="1"/>
      </xdr:nvSpPr>
      <xdr:spPr>
        <a:xfrm>
          <a:off x="19310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17512</xdr:rowOff>
    </xdr:from>
    <xdr:ext cx="469744" cy="259045"/>
    <xdr:sp macro="" textlink="">
      <xdr:nvSpPr>
        <xdr:cNvPr id="719" name="n_4aveValue【学校施設】&#10;一人当たり面積"/>
        <xdr:cNvSpPr txBox="1"/>
      </xdr:nvSpPr>
      <xdr:spPr>
        <a:xfrm>
          <a:off x="18421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143543</xdr:rowOff>
    </xdr:from>
    <xdr:ext cx="469744" cy="259045"/>
    <xdr:sp macro="" textlink="">
      <xdr:nvSpPr>
        <xdr:cNvPr id="720" name="n_1mainValue【学校施設】&#10;一人当たり面積"/>
        <xdr:cNvSpPr txBox="1"/>
      </xdr:nvSpPr>
      <xdr:spPr>
        <a:xfrm>
          <a:off x="21075727" y="1043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148709</xdr:rowOff>
    </xdr:from>
    <xdr:ext cx="469744" cy="259045"/>
    <xdr:sp macro="" textlink="">
      <xdr:nvSpPr>
        <xdr:cNvPr id="721" name="n_2mainValue【学校施設】&#10;一人当たり面積"/>
        <xdr:cNvSpPr txBox="1"/>
      </xdr:nvSpPr>
      <xdr:spPr>
        <a:xfrm>
          <a:off x="20199427" y="104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154789</xdr:rowOff>
    </xdr:from>
    <xdr:ext cx="469744" cy="259045"/>
    <xdr:sp macro="" textlink="">
      <xdr:nvSpPr>
        <xdr:cNvPr id="722" name="n_3mainValue【学校施設】&#10;一人当たり面積"/>
        <xdr:cNvSpPr txBox="1"/>
      </xdr:nvSpPr>
      <xdr:spPr>
        <a:xfrm>
          <a:off x="19310427" y="1044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160504</xdr:rowOff>
    </xdr:from>
    <xdr:ext cx="469744" cy="259045"/>
    <xdr:sp macro="" textlink="">
      <xdr:nvSpPr>
        <xdr:cNvPr id="723" name="n_4mainValue【学校施設】&#10;一人当たり面積"/>
        <xdr:cNvSpPr txBox="1"/>
      </xdr:nvSpPr>
      <xdr:spPr>
        <a:xfrm>
          <a:off x="18421427" y="1044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原価償却率は、毎年公営住宅及び橋梁・トンネルの計画的な更新・改修を実施していることから類似団体平均を下回る結果となっているが、その他施設については大きな改修も行っておらず平均値を上回っていることから、個別施設計画を基に計画的に管理を行って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北海道えりも町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4,320
4,258
284.00
5,865,792
5,798,830
49,686
3,045,858
5,264,143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114317</xdr:rowOff>
    </xdr:from>
    <xdr:ext cx="405111" cy="259045"/>
    <xdr:sp macro="" textlink="">
      <xdr:nvSpPr>
        <xdr:cNvPr id="78" name="【体育館・プール】&#10;有形固定資産減価償却率平均値テキスト"/>
        <xdr:cNvSpPr txBox="1"/>
      </xdr:nvSpPr>
      <xdr:spPr>
        <a:xfrm>
          <a:off x="4673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141605</xdr:rowOff>
    </xdr:from>
    <xdr:to>
      <xdr:col>24</xdr:col>
      <xdr:colOff>114300</xdr:colOff>
      <xdr:row>59</xdr:row>
      <xdr:rowOff>71755</xdr:rowOff>
    </xdr:to>
    <xdr:sp macro="" textlink="">
      <xdr:nvSpPr>
        <xdr:cNvPr id="89" name="楕円 88"/>
        <xdr:cNvSpPr/>
      </xdr:nvSpPr>
      <xdr:spPr>
        <a:xfrm>
          <a:off x="45847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164482</xdr:rowOff>
    </xdr:from>
    <xdr:ext cx="405111" cy="259045"/>
    <xdr:sp macro="" textlink="">
      <xdr:nvSpPr>
        <xdr:cNvPr id="90" name="【体育館・プール】&#10;有形固定資産減価償却率該当値テキスト"/>
        <xdr:cNvSpPr txBox="1"/>
      </xdr:nvSpPr>
      <xdr:spPr>
        <a:xfrm>
          <a:off x="4673600"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101600</xdr:rowOff>
    </xdr:from>
    <xdr:to>
      <xdr:col>20</xdr:col>
      <xdr:colOff>38100</xdr:colOff>
      <xdr:row>59</xdr:row>
      <xdr:rowOff>31750</xdr:rowOff>
    </xdr:to>
    <xdr:sp macro="" textlink="">
      <xdr:nvSpPr>
        <xdr:cNvPr id="91" name="楕円 90"/>
        <xdr:cNvSpPr/>
      </xdr:nvSpPr>
      <xdr:spPr>
        <a:xfrm>
          <a:off x="3746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152400</xdr:rowOff>
    </xdr:from>
    <xdr:to>
      <xdr:col>24</xdr:col>
      <xdr:colOff>63500</xdr:colOff>
      <xdr:row>59</xdr:row>
      <xdr:rowOff>20955</xdr:rowOff>
    </xdr:to>
    <xdr:cxnSp macro="">
      <xdr:nvCxnSpPr>
        <xdr:cNvPr id="92" name="直線コネクタ 91"/>
        <xdr:cNvCxnSpPr/>
      </xdr:nvCxnSpPr>
      <xdr:spPr>
        <a:xfrm>
          <a:off x="3797300" y="100965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63500</xdr:rowOff>
    </xdr:from>
    <xdr:to>
      <xdr:col>15</xdr:col>
      <xdr:colOff>101600</xdr:colOff>
      <xdr:row>58</xdr:row>
      <xdr:rowOff>165100</xdr:rowOff>
    </xdr:to>
    <xdr:sp macro="" textlink="">
      <xdr:nvSpPr>
        <xdr:cNvPr id="93" name="楕円 92"/>
        <xdr:cNvSpPr/>
      </xdr:nvSpPr>
      <xdr:spPr>
        <a:xfrm>
          <a:off x="2857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114300</xdr:rowOff>
    </xdr:from>
    <xdr:to>
      <xdr:col>19</xdr:col>
      <xdr:colOff>177800</xdr:colOff>
      <xdr:row>58</xdr:row>
      <xdr:rowOff>152400</xdr:rowOff>
    </xdr:to>
    <xdr:cxnSp macro="">
      <xdr:nvCxnSpPr>
        <xdr:cNvPr id="94" name="直線コネクタ 93"/>
        <xdr:cNvCxnSpPr/>
      </xdr:nvCxnSpPr>
      <xdr:spPr>
        <a:xfrm>
          <a:off x="2908300" y="1005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132080</xdr:rowOff>
    </xdr:from>
    <xdr:to>
      <xdr:col>10</xdr:col>
      <xdr:colOff>165100</xdr:colOff>
      <xdr:row>64</xdr:row>
      <xdr:rowOff>62230</xdr:rowOff>
    </xdr:to>
    <xdr:sp macro="" textlink="">
      <xdr:nvSpPr>
        <xdr:cNvPr id="95" name="楕円 94"/>
        <xdr:cNvSpPr/>
      </xdr:nvSpPr>
      <xdr:spPr>
        <a:xfrm>
          <a:off x="1968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114300</xdr:rowOff>
    </xdr:from>
    <xdr:to>
      <xdr:col>15</xdr:col>
      <xdr:colOff>50800</xdr:colOff>
      <xdr:row>64</xdr:row>
      <xdr:rowOff>11430</xdr:rowOff>
    </xdr:to>
    <xdr:cxnSp macro="">
      <xdr:nvCxnSpPr>
        <xdr:cNvPr id="96" name="直線コネクタ 95"/>
        <xdr:cNvCxnSpPr/>
      </xdr:nvCxnSpPr>
      <xdr:spPr>
        <a:xfrm flipV="1">
          <a:off x="2019300" y="10058400"/>
          <a:ext cx="889000" cy="92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111125</xdr:rowOff>
    </xdr:from>
    <xdr:to>
      <xdr:col>6</xdr:col>
      <xdr:colOff>38100</xdr:colOff>
      <xdr:row>64</xdr:row>
      <xdr:rowOff>41275</xdr:rowOff>
    </xdr:to>
    <xdr:sp macro="" textlink="">
      <xdr:nvSpPr>
        <xdr:cNvPr id="97" name="楕円 96"/>
        <xdr:cNvSpPr/>
      </xdr:nvSpPr>
      <xdr:spPr>
        <a:xfrm>
          <a:off x="1079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161925</xdr:rowOff>
    </xdr:from>
    <xdr:to>
      <xdr:col>10</xdr:col>
      <xdr:colOff>114300</xdr:colOff>
      <xdr:row>64</xdr:row>
      <xdr:rowOff>11430</xdr:rowOff>
    </xdr:to>
    <xdr:cxnSp macro="">
      <xdr:nvCxnSpPr>
        <xdr:cNvPr id="98" name="直線コネクタ 97"/>
        <xdr:cNvCxnSpPr/>
      </xdr:nvCxnSpPr>
      <xdr:spPr>
        <a:xfrm>
          <a:off x="1130300" y="109632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49547</xdr:rowOff>
    </xdr:from>
    <xdr:ext cx="405111" cy="259045"/>
    <xdr:sp macro="" textlink="">
      <xdr:nvSpPr>
        <xdr:cNvPr id="99" name="n_1aveValue【体育館・プール】&#10;有形固定資産減価償却率"/>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100" name="n_2aveValue【体育館・プール】&#10;有形固定資産減価償却率"/>
        <xdr:cNvSpPr txBox="1"/>
      </xdr:nvSpPr>
      <xdr:spPr>
        <a:xfrm>
          <a:off x="2705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01" name="n_3aveValue【体育館・プール】&#10;有形固定資産減価償却率"/>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02" name="n_4aveValue【体育館・プール】&#10;有形固定資産減価償却率"/>
        <xdr:cNvSpPr txBox="1"/>
      </xdr:nvSpPr>
      <xdr:spPr>
        <a:xfrm>
          <a:off x="9277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48277</xdr:rowOff>
    </xdr:from>
    <xdr:ext cx="405111" cy="259045"/>
    <xdr:sp macro="" textlink="">
      <xdr:nvSpPr>
        <xdr:cNvPr id="103" name="n_1mainValue【体育館・プール】&#10;有形固定資産減価償却率"/>
        <xdr:cNvSpPr txBox="1"/>
      </xdr:nvSpPr>
      <xdr:spPr>
        <a:xfrm>
          <a:off x="35820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10177</xdr:rowOff>
    </xdr:from>
    <xdr:ext cx="405111" cy="259045"/>
    <xdr:sp macro="" textlink="">
      <xdr:nvSpPr>
        <xdr:cNvPr id="104" name="n_2mainValue【体育館・プール】&#10;有形固定資産減価償却率"/>
        <xdr:cNvSpPr txBox="1"/>
      </xdr:nvSpPr>
      <xdr:spPr>
        <a:xfrm>
          <a:off x="2705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53357</xdr:rowOff>
    </xdr:from>
    <xdr:ext cx="405111" cy="259045"/>
    <xdr:sp macro="" textlink="">
      <xdr:nvSpPr>
        <xdr:cNvPr id="105" name="n_3mainValue【体育館・プール】&#10;有形固定資産減価償却率"/>
        <xdr:cNvSpPr txBox="1"/>
      </xdr:nvSpPr>
      <xdr:spPr>
        <a:xfrm>
          <a:off x="1816744"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32402</xdr:rowOff>
    </xdr:from>
    <xdr:ext cx="405111" cy="259045"/>
    <xdr:sp macro="" textlink="">
      <xdr:nvSpPr>
        <xdr:cNvPr id="106" name="n_4mainValue【体育館・プール】&#10;有形固定資産減価償却率"/>
        <xdr:cNvSpPr txBox="1"/>
      </xdr:nvSpPr>
      <xdr:spPr>
        <a:xfrm>
          <a:off x="927744"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137" name="【体育館・プール】&#10;一人当たり面積平均値テキスト"/>
        <xdr:cNvSpPr txBox="1"/>
      </xdr:nvSpPr>
      <xdr:spPr>
        <a:xfrm>
          <a:off x="10515600" y="10558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155266</xdr:rowOff>
    </xdr:from>
    <xdr:to>
      <xdr:col>55</xdr:col>
      <xdr:colOff>50800</xdr:colOff>
      <xdr:row>63</xdr:row>
      <xdr:rowOff>85416</xdr:rowOff>
    </xdr:to>
    <xdr:sp macro="" textlink="">
      <xdr:nvSpPr>
        <xdr:cNvPr id="148" name="楕円 147"/>
        <xdr:cNvSpPr/>
      </xdr:nvSpPr>
      <xdr:spPr>
        <a:xfrm>
          <a:off x="10426700" y="107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133693</xdr:rowOff>
    </xdr:from>
    <xdr:ext cx="469744" cy="259045"/>
    <xdr:sp macro="" textlink="">
      <xdr:nvSpPr>
        <xdr:cNvPr id="149" name="【体育館・プール】&#10;一人当たり面積該当値テキスト"/>
        <xdr:cNvSpPr txBox="1"/>
      </xdr:nvSpPr>
      <xdr:spPr>
        <a:xfrm>
          <a:off x="10515600" y="107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161798</xdr:rowOff>
    </xdr:from>
    <xdr:to>
      <xdr:col>50</xdr:col>
      <xdr:colOff>165100</xdr:colOff>
      <xdr:row>63</xdr:row>
      <xdr:rowOff>91948</xdr:rowOff>
    </xdr:to>
    <xdr:sp macro="" textlink="">
      <xdr:nvSpPr>
        <xdr:cNvPr id="150" name="楕円 149"/>
        <xdr:cNvSpPr/>
      </xdr:nvSpPr>
      <xdr:spPr>
        <a:xfrm>
          <a:off x="95885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34616</xdr:rowOff>
    </xdr:from>
    <xdr:to>
      <xdr:col>55</xdr:col>
      <xdr:colOff>0</xdr:colOff>
      <xdr:row>63</xdr:row>
      <xdr:rowOff>41148</xdr:rowOff>
    </xdr:to>
    <xdr:cxnSp macro="">
      <xdr:nvCxnSpPr>
        <xdr:cNvPr id="151" name="直線コネクタ 150"/>
        <xdr:cNvCxnSpPr/>
      </xdr:nvCxnSpPr>
      <xdr:spPr>
        <a:xfrm flipV="1">
          <a:off x="9639300" y="1083596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167023</xdr:rowOff>
    </xdr:from>
    <xdr:to>
      <xdr:col>46</xdr:col>
      <xdr:colOff>38100</xdr:colOff>
      <xdr:row>63</xdr:row>
      <xdr:rowOff>97173</xdr:rowOff>
    </xdr:to>
    <xdr:sp macro="" textlink="">
      <xdr:nvSpPr>
        <xdr:cNvPr id="152" name="楕円 151"/>
        <xdr:cNvSpPr/>
      </xdr:nvSpPr>
      <xdr:spPr>
        <a:xfrm>
          <a:off x="8699500" y="107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41148</xdr:rowOff>
    </xdr:from>
    <xdr:to>
      <xdr:col>50</xdr:col>
      <xdr:colOff>114300</xdr:colOff>
      <xdr:row>63</xdr:row>
      <xdr:rowOff>46373</xdr:rowOff>
    </xdr:to>
    <xdr:cxnSp macro="">
      <xdr:nvCxnSpPr>
        <xdr:cNvPr id="153" name="直線コネクタ 152"/>
        <xdr:cNvCxnSpPr/>
      </xdr:nvCxnSpPr>
      <xdr:spPr>
        <a:xfrm flipV="1">
          <a:off x="8750300" y="10842498"/>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51090</xdr:rowOff>
    </xdr:from>
    <xdr:to>
      <xdr:col>41</xdr:col>
      <xdr:colOff>101600</xdr:colOff>
      <xdr:row>63</xdr:row>
      <xdr:rowOff>152690</xdr:rowOff>
    </xdr:to>
    <xdr:sp macro="" textlink="">
      <xdr:nvSpPr>
        <xdr:cNvPr id="154" name="楕円 153"/>
        <xdr:cNvSpPr/>
      </xdr:nvSpPr>
      <xdr:spPr>
        <a:xfrm>
          <a:off x="7810500" y="108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46373</xdr:rowOff>
    </xdr:from>
    <xdr:to>
      <xdr:col>45</xdr:col>
      <xdr:colOff>177800</xdr:colOff>
      <xdr:row>63</xdr:row>
      <xdr:rowOff>101890</xdr:rowOff>
    </xdr:to>
    <xdr:cxnSp macro="">
      <xdr:nvCxnSpPr>
        <xdr:cNvPr id="155" name="直線コネクタ 154"/>
        <xdr:cNvCxnSpPr/>
      </xdr:nvCxnSpPr>
      <xdr:spPr>
        <a:xfrm flipV="1">
          <a:off x="7861300" y="1084772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55662</xdr:rowOff>
    </xdr:from>
    <xdr:to>
      <xdr:col>36</xdr:col>
      <xdr:colOff>165100</xdr:colOff>
      <xdr:row>63</xdr:row>
      <xdr:rowOff>157262</xdr:rowOff>
    </xdr:to>
    <xdr:sp macro="" textlink="">
      <xdr:nvSpPr>
        <xdr:cNvPr id="156" name="楕円 155"/>
        <xdr:cNvSpPr/>
      </xdr:nvSpPr>
      <xdr:spPr>
        <a:xfrm>
          <a:off x="6921500" y="108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101890</xdr:rowOff>
    </xdr:from>
    <xdr:to>
      <xdr:col>41</xdr:col>
      <xdr:colOff>50800</xdr:colOff>
      <xdr:row>63</xdr:row>
      <xdr:rowOff>106462</xdr:rowOff>
    </xdr:to>
    <xdr:cxnSp macro="">
      <xdr:nvCxnSpPr>
        <xdr:cNvPr id="157" name="直線コネクタ 156"/>
        <xdr:cNvCxnSpPr/>
      </xdr:nvCxnSpPr>
      <xdr:spPr>
        <a:xfrm flipV="1">
          <a:off x="6972300" y="109032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158" name="n_1aveValue【体育館・プール】&#10;一人当たり面積"/>
        <xdr:cNvSpPr txBox="1"/>
      </xdr:nvSpPr>
      <xdr:spPr>
        <a:xfrm>
          <a:off x="9391727" y="104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159" name="n_2aveValue【体育館・プール】&#10;一人当たり面積"/>
        <xdr:cNvSpPr txBox="1"/>
      </xdr:nvSpPr>
      <xdr:spPr>
        <a:xfrm>
          <a:off x="851542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160" name="n_3aveValue【体育館・プール】&#10;一人当たり面積"/>
        <xdr:cNvSpPr txBox="1"/>
      </xdr:nvSpPr>
      <xdr:spPr>
        <a:xfrm>
          <a:off x="7626427"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161" name="n_4aveValue【体育館・プール】&#10;一人当たり面積"/>
        <xdr:cNvSpPr txBox="1"/>
      </xdr:nvSpPr>
      <xdr:spPr>
        <a:xfrm>
          <a:off x="67374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83075</xdr:rowOff>
    </xdr:from>
    <xdr:ext cx="469744" cy="259045"/>
    <xdr:sp macro="" textlink="">
      <xdr:nvSpPr>
        <xdr:cNvPr id="162" name="n_1mainValue【体育館・プール】&#10;一人当たり面積"/>
        <xdr:cNvSpPr txBox="1"/>
      </xdr:nvSpPr>
      <xdr:spPr>
        <a:xfrm>
          <a:off x="9391727" y="1088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88300</xdr:rowOff>
    </xdr:from>
    <xdr:ext cx="469744" cy="259045"/>
    <xdr:sp macro="" textlink="">
      <xdr:nvSpPr>
        <xdr:cNvPr id="163" name="n_2mainValue【体育館・プール】&#10;一人当たり面積"/>
        <xdr:cNvSpPr txBox="1"/>
      </xdr:nvSpPr>
      <xdr:spPr>
        <a:xfrm>
          <a:off x="8515427" y="1088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143817</xdr:rowOff>
    </xdr:from>
    <xdr:ext cx="469744" cy="259045"/>
    <xdr:sp macro="" textlink="">
      <xdr:nvSpPr>
        <xdr:cNvPr id="164" name="n_3mainValue【体育館・プール】&#10;一人当たり面積"/>
        <xdr:cNvSpPr txBox="1"/>
      </xdr:nvSpPr>
      <xdr:spPr>
        <a:xfrm>
          <a:off x="7626427" y="1094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148389</xdr:rowOff>
    </xdr:from>
    <xdr:ext cx="469744" cy="259045"/>
    <xdr:sp macro="" textlink="">
      <xdr:nvSpPr>
        <xdr:cNvPr id="165" name="n_4mainValue【体育館・プール】&#10;一人当たり面積"/>
        <xdr:cNvSpPr txBox="1"/>
      </xdr:nvSpPr>
      <xdr:spPr>
        <a:xfrm>
          <a:off x="6737427" y="1094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8" name="正方形/長方形 1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9" name="正方形/長方形 1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0" name="正方形/長方形 1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1" name="正方形/長方形 2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2" name="正方形/長方形 2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3" name="正方形/長方形 2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4" name="正方形/長方形 2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正方形/長方形 20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6" name="正方形/長方形 2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7" name="正方形/長方形 2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8" name="正方形/長方形 2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9" name="正方形/長方形 2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0" name="正方形/長方形 2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1" name="正方形/長方形 2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2" name="正方形/長方形 2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3" name="正方形/長方形 21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4" name="正方形/長方形 2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5" name="正方形/長方形 2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6" name="正方形/長方形 2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7" name="正方形/長方形 2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8" name="正方形/長方形 2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9" name="正方形/長方形 2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20" name="正方形/長方形 2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1" name="正方形/長方形 2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2" name="テキスト ボックス 2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3" name="直線コネクタ 2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4" name="テキスト ボックス 2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25" name="直線コネクタ 2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26" name="テキスト ボックス 22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27" name="直線コネクタ 2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28" name="テキスト ボックス 2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29" name="直線コネクタ 2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30" name="テキスト ボックス 2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31" name="直線コネクタ 2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32" name="テキスト ボックス 2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33" name="直線コネクタ 2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34" name="テキスト ボックス 2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35" name="直線コネクタ 2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36" name="テキスト ボックス 23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7" name="直線コネクタ 2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239" name="直線コネクタ 238"/>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24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241" name="直線コネクタ 24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242" name="【保健センター・保健所】&#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243" name="直線コネクタ 242"/>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244" name="【保健センター・保健所】&#10;有形固定資産減価償却率平均値テキスト"/>
        <xdr:cNvSpPr txBox="1"/>
      </xdr:nvSpPr>
      <xdr:spPr>
        <a:xfrm>
          <a:off x="16357600" y="1013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245" name="フローチャート: 判断 244"/>
        <xdr:cNvSpPr/>
      </xdr:nvSpPr>
      <xdr:spPr>
        <a:xfrm>
          <a:off x="162687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246" name="フローチャート: 判断 245"/>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247" name="フローチャート: 判断 246"/>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248" name="フローチャート: 判断 247"/>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249" name="フローチャート: 判断 248"/>
        <xdr:cNvSpPr/>
      </xdr:nvSpPr>
      <xdr:spPr>
        <a:xfrm>
          <a:off x="12763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50" name="テキスト ボックス 2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51" name="テキスト ボックス 2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52" name="テキスト ボックス 2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3" name="テキスト ボックス 2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4" name="テキスト ボックス 2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255" name="楕円 254"/>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256" name="【保健センター・保健所】&#10;有形固定資産減価償却率該当値テキスト"/>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257" name="楕円 256"/>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65315</xdr:rowOff>
    </xdr:to>
    <xdr:cxnSp macro="">
      <xdr:nvCxnSpPr>
        <xdr:cNvPr id="258" name="直線コネクタ 257"/>
        <xdr:cNvCxnSpPr/>
      </xdr:nvCxnSpPr>
      <xdr:spPr>
        <a:xfrm>
          <a:off x="15481300" y="1031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259" name="楕円 258"/>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32657</xdr:rowOff>
    </xdr:to>
    <xdr:cxnSp macro="">
      <xdr:nvCxnSpPr>
        <xdr:cNvPr id="260" name="直線コネクタ 259"/>
        <xdr:cNvCxnSpPr/>
      </xdr:nvCxnSpPr>
      <xdr:spPr>
        <a:xfrm>
          <a:off x="14592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261" name="楕円 260"/>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138793</xdr:rowOff>
    </xdr:from>
    <xdr:to>
      <xdr:col>76</xdr:col>
      <xdr:colOff>114300</xdr:colOff>
      <xdr:row>60</xdr:row>
      <xdr:rowOff>0</xdr:rowOff>
    </xdr:to>
    <xdr:cxnSp macro="">
      <xdr:nvCxnSpPr>
        <xdr:cNvPr id="262" name="直線コネクタ 261"/>
        <xdr:cNvCxnSpPr/>
      </xdr:nvCxnSpPr>
      <xdr:spPr>
        <a:xfrm>
          <a:off x="13703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55335</xdr:rowOff>
    </xdr:from>
    <xdr:to>
      <xdr:col>67</xdr:col>
      <xdr:colOff>101600</xdr:colOff>
      <xdr:row>59</xdr:row>
      <xdr:rowOff>156935</xdr:rowOff>
    </xdr:to>
    <xdr:sp macro="" textlink="">
      <xdr:nvSpPr>
        <xdr:cNvPr id="263" name="楕円 262"/>
        <xdr:cNvSpPr/>
      </xdr:nvSpPr>
      <xdr:spPr>
        <a:xfrm>
          <a:off x="1276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59</xdr:row>
      <xdr:rowOff>138793</xdr:rowOff>
    </xdr:to>
    <xdr:cxnSp macro="">
      <xdr:nvCxnSpPr>
        <xdr:cNvPr id="264" name="直線コネクタ 263"/>
        <xdr:cNvCxnSpPr/>
      </xdr:nvCxnSpPr>
      <xdr:spPr>
        <a:xfrm>
          <a:off x="12814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macro="" textlink="">
      <xdr:nvSpPr>
        <xdr:cNvPr id="265" name="n_1aveValue【保健センター・保健所】&#10;有形固定資産減価償却率"/>
        <xdr:cNvSpPr txBox="1"/>
      </xdr:nvSpPr>
      <xdr:spPr>
        <a:xfrm>
          <a:off x="152660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266"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267" name="n_3aveValue【保健センター・保健所】&#10;有形固定資産減価償却率"/>
        <xdr:cNvSpPr txBox="1"/>
      </xdr:nvSpPr>
      <xdr:spPr>
        <a:xfrm>
          <a:off x="13500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45193</xdr:rowOff>
    </xdr:from>
    <xdr:ext cx="405111" cy="259045"/>
    <xdr:sp macro="" textlink="">
      <xdr:nvSpPr>
        <xdr:cNvPr id="268" name="n_4aveValue【保健センター・保健所】&#10;有形固定資産減価償却率"/>
        <xdr:cNvSpPr txBox="1"/>
      </xdr:nvSpPr>
      <xdr:spPr>
        <a:xfrm>
          <a:off x="12611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99984</xdr:rowOff>
    </xdr:from>
    <xdr:ext cx="405111" cy="259045"/>
    <xdr:sp macro="" textlink="">
      <xdr:nvSpPr>
        <xdr:cNvPr id="269" name="n_1mainValue【保健センター・保健所】&#10;有形固定資産減価償却率"/>
        <xdr:cNvSpPr txBox="1"/>
      </xdr:nvSpPr>
      <xdr:spPr>
        <a:xfrm>
          <a:off x="15266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270" name="n_2mainValue【保健センター・保健所】&#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271" name="n_3mainValue【保健センター・保健所】&#10;有形固定資産減価償却率"/>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272" name="n_4mainValue【保健センター・保健所】&#10;有形固定資産減価償却率"/>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3" name="正方形/長方形 2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4" name="正方形/長方形 2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5" name="正方形/長方形 2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6" name="正方形/長方形 2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7" name="正方形/長方形 2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8" name="正方形/長方形 2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9" name="正方形/長方形 2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0" name="正方形/長方形 2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81" name="テキスト ボックス 2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82" name="直線コネクタ 2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283" name="直線コネクタ 28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284" name="テキスト ボックス 28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85" name="直線コネクタ 2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86" name="テキスト ボックス 2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287" name="直線コネクタ 28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288" name="テキスト ボックス 28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89" name="直線コネクタ 2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90" name="テキスト ボックス 2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292" name="直線コネクタ 291"/>
        <xdr:cNvCxnSpPr/>
      </xdr:nvCxnSpPr>
      <xdr:spPr>
        <a:xfrm flipV="1">
          <a:off x="22160864" y="9601771"/>
          <a:ext cx="0" cy="124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293" name="【保健センター・保健所】&#10;一人当たり面積最小値テキスト"/>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294" name="直線コネクタ 293"/>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295" name="【保健センター・保健所】&#10;一人当たり面積最大値テキスト"/>
        <xdr:cNvSpPr txBox="1"/>
      </xdr:nvSpPr>
      <xdr:spPr>
        <a:xfrm>
          <a:off x="22199600" y="93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296" name="直線コネクタ 295"/>
        <xdr:cNvCxnSpPr/>
      </xdr:nvCxnSpPr>
      <xdr:spPr>
        <a:xfrm>
          <a:off x="22072600" y="960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297" name="【保健センター・保健所】&#10;一人当たり面積平均値テキスト"/>
        <xdr:cNvSpPr txBox="1"/>
      </xdr:nvSpPr>
      <xdr:spPr>
        <a:xfrm>
          <a:off x="22199600" y="10392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298" name="フローチャート: 判断 297"/>
        <xdr:cNvSpPr/>
      </xdr:nvSpPr>
      <xdr:spPr>
        <a:xfrm>
          <a:off x="22110700" y="10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299" name="フローチャート: 判断 298"/>
        <xdr:cNvSpPr/>
      </xdr:nvSpPr>
      <xdr:spPr>
        <a:xfrm>
          <a:off x="21272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300" name="フローチャート: 判断 299"/>
        <xdr:cNvSpPr/>
      </xdr:nvSpPr>
      <xdr:spPr>
        <a:xfrm>
          <a:off x="20383500" y="10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301" name="フローチャート: 判断 300"/>
        <xdr:cNvSpPr/>
      </xdr:nvSpPr>
      <xdr:spPr>
        <a:xfrm>
          <a:off x="194945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302" name="フローチャート: 判断 301"/>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3" name="テキスト ボックス 3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4" name="テキスト ボックス 3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5" name="テキスト ボックス 3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6" name="テキスト ボックス 3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7" name="テキスト ボックス 3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107506</xdr:rowOff>
    </xdr:from>
    <xdr:to>
      <xdr:col>116</xdr:col>
      <xdr:colOff>114300</xdr:colOff>
      <xdr:row>63</xdr:row>
      <xdr:rowOff>37656</xdr:rowOff>
    </xdr:to>
    <xdr:sp macro="" textlink="">
      <xdr:nvSpPr>
        <xdr:cNvPr id="308" name="楕円 307"/>
        <xdr:cNvSpPr/>
      </xdr:nvSpPr>
      <xdr:spPr>
        <a:xfrm>
          <a:off x="22110700" y="107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22433</xdr:rowOff>
    </xdr:from>
    <xdr:ext cx="469744" cy="259045"/>
    <xdr:sp macro="" textlink="">
      <xdr:nvSpPr>
        <xdr:cNvPr id="309" name="【保健センター・保健所】&#10;一人当たり面積該当値テキスト"/>
        <xdr:cNvSpPr txBox="1"/>
      </xdr:nvSpPr>
      <xdr:spPr>
        <a:xfrm>
          <a:off x="22199600" y="1065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109220</xdr:rowOff>
    </xdr:from>
    <xdr:to>
      <xdr:col>112</xdr:col>
      <xdr:colOff>38100</xdr:colOff>
      <xdr:row>63</xdr:row>
      <xdr:rowOff>39370</xdr:rowOff>
    </xdr:to>
    <xdr:sp macro="" textlink="">
      <xdr:nvSpPr>
        <xdr:cNvPr id="310" name="楕円 309"/>
        <xdr:cNvSpPr/>
      </xdr:nvSpPr>
      <xdr:spPr>
        <a:xfrm>
          <a:off x="2127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158306</xdr:rowOff>
    </xdr:from>
    <xdr:to>
      <xdr:col>116</xdr:col>
      <xdr:colOff>63500</xdr:colOff>
      <xdr:row>62</xdr:row>
      <xdr:rowOff>160020</xdr:rowOff>
    </xdr:to>
    <xdr:cxnSp macro="">
      <xdr:nvCxnSpPr>
        <xdr:cNvPr id="311" name="直線コネクタ 310"/>
        <xdr:cNvCxnSpPr/>
      </xdr:nvCxnSpPr>
      <xdr:spPr>
        <a:xfrm flipV="1">
          <a:off x="21323300" y="10788206"/>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110363</xdr:rowOff>
    </xdr:from>
    <xdr:to>
      <xdr:col>107</xdr:col>
      <xdr:colOff>101600</xdr:colOff>
      <xdr:row>63</xdr:row>
      <xdr:rowOff>40513</xdr:rowOff>
    </xdr:to>
    <xdr:sp macro="" textlink="">
      <xdr:nvSpPr>
        <xdr:cNvPr id="312" name="楕円 311"/>
        <xdr:cNvSpPr/>
      </xdr:nvSpPr>
      <xdr:spPr>
        <a:xfrm>
          <a:off x="20383500" y="107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160020</xdr:rowOff>
    </xdr:from>
    <xdr:to>
      <xdr:col>111</xdr:col>
      <xdr:colOff>177800</xdr:colOff>
      <xdr:row>62</xdr:row>
      <xdr:rowOff>161163</xdr:rowOff>
    </xdr:to>
    <xdr:cxnSp macro="">
      <xdr:nvCxnSpPr>
        <xdr:cNvPr id="313" name="直線コネクタ 312"/>
        <xdr:cNvCxnSpPr/>
      </xdr:nvCxnSpPr>
      <xdr:spPr>
        <a:xfrm flipV="1">
          <a:off x="20434300" y="1078992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112078</xdr:rowOff>
    </xdr:from>
    <xdr:to>
      <xdr:col>102</xdr:col>
      <xdr:colOff>165100</xdr:colOff>
      <xdr:row>63</xdr:row>
      <xdr:rowOff>42228</xdr:rowOff>
    </xdr:to>
    <xdr:sp macro="" textlink="">
      <xdr:nvSpPr>
        <xdr:cNvPr id="314" name="楕円 313"/>
        <xdr:cNvSpPr/>
      </xdr:nvSpPr>
      <xdr:spPr>
        <a:xfrm>
          <a:off x="19494500" y="107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161163</xdr:rowOff>
    </xdr:from>
    <xdr:to>
      <xdr:col>107</xdr:col>
      <xdr:colOff>50800</xdr:colOff>
      <xdr:row>62</xdr:row>
      <xdr:rowOff>162878</xdr:rowOff>
    </xdr:to>
    <xdr:cxnSp macro="">
      <xdr:nvCxnSpPr>
        <xdr:cNvPr id="315" name="直線コネクタ 314"/>
        <xdr:cNvCxnSpPr/>
      </xdr:nvCxnSpPr>
      <xdr:spPr>
        <a:xfrm flipV="1">
          <a:off x="19545300" y="1079106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113220</xdr:rowOff>
    </xdr:from>
    <xdr:to>
      <xdr:col>98</xdr:col>
      <xdr:colOff>38100</xdr:colOff>
      <xdr:row>63</xdr:row>
      <xdr:rowOff>43370</xdr:rowOff>
    </xdr:to>
    <xdr:sp macro="" textlink="">
      <xdr:nvSpPr>
        <xdr:cNvPr id="316" name="楕円 315"/>
        <xdr:cNvSpPr/>
      </xdr:nvSpPr>
      <xdr:spPr>
        <a:xfrm>
          <a:off x="18605500" y="1074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162878</xdr:rowOff>
    </xdr:from>
    <xdr:to>
      <xdr:col>102</xdr:col>
      <xdr:colOff>114300</xdr:colOff>
      <xdr:row>62</xdr:row>
      <xdr:rowOff>164020</xdr:rowOff>
    </xdr:to>
    <xdr:cxnSp macro="">
      <xdr:nvCxnSpPr>
        <xdr:cNvPr id="317" name="直線コネクタ 316"/>
        <xdr:cNvCxnSpPr/>
      </xdr:nvCxnSpPr>
      <xdr:spPr>
        <a:xfrm flipV="1">
          <a:off x="18656300" y="1079277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318" name="n_1aveValue【保健センター・保健所】&#10;一人当たり面積"/>
        <xdr:cNvSpPr txBox="1"/>
      </xdr:nvSpPr>
      <xdr:spPr>
        <a:xfrm>
          <a:off x="210757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319" name="n_2aveValue【保健センター・保健所】&#10;一人当たり面積"/>
        <xdr:cNvSpPr txBox="1"/>
      </xdr:nvSpPr>
      <xdr:spPr>
        <a:xfrm>
          <a:off x="20199427" y="10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81615</xdr:rowOff>
    </xdr:from>
    <xdr:ext cx="469744" cy="259045"/>
    <xdr:sp macro="" textlink="">
      <xdr:nvSpPr>
        <xdr:cNvPr id="320" name="n_3aveValue【保健センター・保健所】&#10;一人当たり面積"/>
        <xdr:cNvSpPr txBox="1"/>
      </xdr:nvSpPr>
      <xdr:spPr>
        <a:xfrm>
          <a:off x="19310427" y="1036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321" name="n_4aveValue【保健センター・保健所】&#10;一人当たり面積"/>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30497</xdr:rowOff>
    </xdr:from>
    <xdr:ext cx="469744" cy="259045"/>
    <xdr:sp macro="" textlink="">
      <xdr:nvSpPr>
        <xdr:cNvPr id="322" name="n_1mainValue【保健センター・保健所】&#10;一人当たり面積"/>
        <xdr:cNvSpPr txBox="1"/>
      </xdr:nvSpPr>
      <xdr:spPr>
        <a:xfrm>
          <a:off x="21075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31640</xdr:rowOff>
    </xdr:from>
    <xdr:ext cx="469744" cy="259045"/>
    <xdr:sp macro="" textlink="">
      <xdr:nvSpPr>
        <xdr:cNvPr id="323" name="n_2mainValue【保健センター・保健所】&#10;一人当たり面積"/>
        <xdr:cNvSpPr txBox="1"/>
      </xdr:nvSpPr>
      <xdr:spPr>
        <a:xfrm>
          <a:off x="20199427" y="1083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33355</xdr:rowOff>
    </xdr:from>
    <xdr:ext cx="469744" cy="259045"/>
    <xdr:sp macro="" textlink="">
      <xdr:nvSpPr>
        <xdr:cNvPr id="324" name="n_3mainValue【保健センター・保健所】&#10;一人当たり面積"/>
        <xdr:cNvSpPr txBox="1"/>
      </xdr:nvSpPr>
      <xdr:spPr>
        <a:xfrm>
          <a:off x="19310427" y="1083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34497</xdr:rowOff>
    </xdr:from>
    <xdr:ext cx="469744" cy="259045"/>
    <xdr:sp macro="" textlink="">
      <xdr:nvSpPr>
        <xdr:cNvPr id="325" name="n_4mainValue【保健センター・保健所】&#10;一人当たり面積"/>
        <xdr:cNvSpPr txBox="1"/>
      </xdr:nvSpPr>
      <xdr:spPr>
        <a:xfrm>
          <a:off x="18421427" y="1083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6" name="正方形/長方形 3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7" name="正方形/長方形 3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8" name="正方形/長方形 3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9" name="正方形/長方形 3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0" name="正方形/長方形 3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1" name="正方形/長方形 3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2" name="正方形/長方形 3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3" name="正方形/長方形 3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4" name="テキスト ボックス 3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5" name="直線コネクタ 3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6" name="テキスト ボックス 3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7" name="直線コネクタ 3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8" name="テキスト ボックス 3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9" name="直線コネクタ 3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0" name="テキスト ボックス 3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1" name="直線コネクタ 3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2" name="テキスト ボックス 3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3" name="直線コネクタ 3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4" name="テキスト ボックス 3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5" name="直線コネクタ 3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6" name="テキスト ボックス 3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7" name="直線コネクタ 3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8" name="テキスト ボックス 3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9" name="直線コネクタ 3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351" name="直線コネクタ 350"/>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3" name="直線コネクタ 3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354" name="【消防施設】&#10;有形固定資産減価償却率最大値テキスト"/>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355" name="直線コネクタ 354"/>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356" name="【消防施設】&#10;有形固定資産減価償却率平均値テキスト"/>
        <xdr:cNvSpPr txBox="1"/>
      </xdr:nvSpPr>
      <xdr:spPr>
        <a:xfrm>
          <a:off x="16357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357" name="フローチャート: 判断 356"/>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358" name="フローチャート: 判断 357"/>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359" name="フローチャート: 判断 358"/>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360" name="フローチャート: 判断 359"/>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361" name="フローチャート: 判断 360"/>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2" name="テキスト ボックス 3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3" name="テキスト ボックス 3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4" name="テキスト ボックス 3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5" name="テキスト ボックス 3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6" name="テキスト ボックス 3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95069</xdr:rowOff>
    </xdr:from>
    <xdr:to>
      <xdr:col>85</xdr:col>
      <xdr:colOff>177800</xdr:colOff>
      <xdr:row>85</xdr:row>
      <xdr:rowOff>25219</xdr:rowOff>
    </xdr:to>
    <xdr:sp macro="" textlink="">
      <xdr:nvSpPr>
        <xdr:cNvPr id="367" name="楕円 366"/>
        <xdr:cNvSpPr/>
      </xdr:nvSpPr>
      <xdr:spPr>
        <a:xfrm>
          <a:off x="162687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73496</xdr:rowOff>
    </xdr:from>
    <xdr:ext cx="405111" cy="259045"/>
    <xdr:sp macro="" textlink="">
      <xdr:nvSpPr>
        <xdr:cNvPr id="368" name="【消防施設】&#10;有形固定資産減価償却率該当値テキスト"/>
        <xdr:cNvSpPr txBox="1"/>
      </xdr:nvSpPr>
      <xdr:spPr>
        <a:xfrm>
          <a:off x="16357600"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72208</xdr:rowOff>
    </xdr:from>
    <xdr:to>
      <xdr:col>81</xdr:col>
      <xdr:colOff>101600</xdr:colOff>
      <xdr:row>85</xdr:row>
      <xdr:rowOff>2358</xdr:rowOff>
    </xdr:to>
    <xdr:sp macro="" textlink="">
      <xdr:nvSpPr>
        <xdr:cNvPr id="369" name="楕円 368"/>
        <xdr:cNvSpPr/>
      </xdr:nvSpPr>
      <xdr:spPr>
        <a:xfrm>
          <a:off x="15430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123008</xdr:rowOff>
    </xdr:from>
    <xdr:to>
      <xdr:col>85</xdr:col>
      <xdr:colOff>127000</xdr:colOff>
      <xdr:row>84</xdr:row>
      <xdr:rowOff>145869</xdr:rowOff>
    </xdr:to>
    <xdr:cxnSp macro="">
      <xdr:nvCxnSpPr>
        <xdr:cNvPr id="370" name="直線コネクタ 369"/>
        <xdr:cNvCxnSpPr/>
      </xdr:nvCxnSpPr>
      <xdr:spPr>
        <a:xfrm>
          <a:off x="15481300" y="1452480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50981</xdr:rowOff>
    </xdr:from>
    <xdr:to>
      <xdr:col>76</xdr:col>
      <xdr:colOff>165100</xdr:colOff>
      <xdr:row>84</xdr:row>
      <xdr:rowOff>152581</xdr:rowOff>
    </xdr:to>
    <xdr:sp macro="" textlink="">
      <xdr:nvSpPr>
        <xdr:cNvPr id="371" name="楕円 370"/>
        <xdr:cNvSpPr/>
      </xdr:nvSpPr>
      <xdr:spPr>
        <a:xfrm>
          <a:off x="14541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101781</xdr:rowOff>
    </xdr:from>
    <xdr:to>
      <xdr:col>81</xdr:col>
      <xdr:colOff>50800</xdr:colOff>
      <xdr:row>84</xdr:row>
      <xdr:rowOff>123008</xdr:rowOff>
    </xdr:to>
    <xdr:cxnSp macro="">
      <xdr:nvCxnSpPr>
        <xdr:cNvPr id="372" name="直線コネクタ 371"/>
        <xdr:cNvCxnSpPr/>
      </xdr:nvCxnSpPr>
      <xdr:spPr>
        <a:xfrm>
          <a:off x="14592300" y="1450358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33020</xdr:rowOff>
    </xdr:from>
    <xdr:to>
      <xdr:col>72</xdr:col>
      <xdr:colOff>38100</xdr:colOff>
      <xdr:row>84</xdr:row>
      <xdr:rowOff>134620</xdr:rowOff>
    </xdr:to>
    <xdr:sp macro="" textlink="">
      <xdr:nvSpPr>
        <xdr:cNvPr id="373" name="楕円 372"/>
        <xdr:cNvSpPr/>
      </xdr:nvSpPr>
      <xdr:spPr>
        <a:xfrm>
          <a:off x="1365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83820</xdr:rowOff>
    </xdr:from>
    <xdr:to>
      <xdr:col>76</xdr:col>
      <xdr:colOff>114300</xdr:colOff>
      <xdr:row>84</xdr:row>
      <xdr:rowOff>101781</xdr:rowOff>
    </xdr:to>
    <xdr:cxnSp macro="">
      <xdr:nvCxnSpPr>
        <xdr:cNvPr id="374" name="直線コネクタ 373"/>
        <xdr:cNvCxnSpPr/>
      </xdr:nvCxnSpPr>
      <xdr:spPr>
        <a:xfrm>
          <a:off x="13703300" y="1448562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11793</xdr:rowOff>
    </xdr:from>
    <xdr:to>
      <xdr:col>67</xdr:col>
      <xdr:colOff>101600</xdr:colOff>
      <xdr:row>84</xdr:row>
      <xdr:rowOff>113393</xdr:rowOff>
    </xdr:to>
    <xdr:sp macro="" textlink="">
      <xdr:nvSpPr>
        <xdr:cNvPr id="375" name="楕円 374"/>
        <xdr:cNvSpPr/>
      </xdr:nvSpPr>
      <xdr:spPr>
        <a:xfrm>
          <a:off x="12763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62593</xdr:rowOff>
    </xdr:from>
    <xdr:to>
      <xdr:col>71</xdr:col>
      <xdr:colOff>177800</xdr:colOff>
      <xdr:row>84</xdr:row>
      <xdr:rowOff>83820</xdr:rowOff>
    </xdr:to>
    <xdr:cxnSp macro="">
      <xdr:nvCxnSpPr>
        <xdr:cNvPr id="376" name="直線コネクタ 375"/>
        <xdr:cNvCxnSpPr/>
      </xdr:nvCxnSpPr>
      <xdr:spPr>
        <a:xfrm>
          <a:off x="12814300" y="144643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377" name="n_1aveValue【消防施設】&#10;有形固定資産減価償却率"/>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378" name="n_2aveValue【消防施設】&#10;有形固定資産減価償却率"/>
        <xdr:cNvSpPr txBox="1"/>
      </xdr:nvSpPr>
      <xdr:spPr>
        <a:xfrm>
          <a:off x="14389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379" name="n_3aveValue【消防施設】&#10;有形固定資産減価償却率"/>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380" name="n_4aveValue【消防施設】&#10;有形固定資産減価償却率"/>
        <xdr:cNvSpPr txBox="1"/>
      </xdr:nvSpPr>
      <xdr:spPr>
        <a:xfrm>
          <a:off x="12611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164935</xdr:rowOff>
    </xdr:from>
    <xdr:ext cx="405111" cy="259045"/>
    <xdr:sp macro="" textlink="">
      <xdr:nvSpPr>
        <xdr:cNvPr id="381" name="n_1mainValue【消防施設】&#10;有形固定資産減価償却率"/>
        <xdr:cNvSpPr txBox="1"/>
      </xdr:nvSpPr>
      <xdr:spPr>
        <a:xfrm>
          <a:off x="152660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143708</xdr:rowOff>
    </xdr:from>
    <xdr:ext cx="405111" cy="259045"/>
    <xdr:sp macro="" textlink="">
      <xdr:nvSpPr>
        <xdr:cNvPr id="382" name="n_2mainValue【消防施設】&#10;有形固定資産減価償却率"/>
        <xdr:cNvSpPr txBox="1"/>
      </xdr:nvSpPr>
      <xdr:spPr>
        <a:xfrm>
          <a:off x="143897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125747</xdr:rowOff>
    </xdr:from>
    <xdr:ext cx="405111" cy="259045"/>
    <xdr:sp macro="" textlink="">
      <xdr:nvSpPr>
        <xdr:cNvPr id="383" name="n_3mainValue【消防施設】&#10;有形固定資産減価償却率"/>
        <xdr:cNvSpPr txBox="1"/>
      </xdr:nvSpPr>
      <xdr:spPr>
        <a:xfrm>
          <a:off x="13500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104520</xdr:rowOff>
    </xdr:from>
    <xdr:ext cx="405111" cy="259045"/>
    <xdr:sp macro="" textlink="">
      <xdr:nvSpPr>
        <xdr:cNvPr id="384" name="n_4mainValue【消防施設】&#10;有形固定資産減価償却率"/>
        <xdr:cNvSpPr txBox="1"/>
      </xdr:nvSpPr>
      <xdr:spPr>
        <a:xfrm>
          <a:off x="12611744"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5" name="正方形/長方形 3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6" name="正方形/長方形 3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7" name="正方形/長方形 3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8" name="正方形/長方形 3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9" name="正方形/長方形 3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0" name="正方形/長方形 3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1" name="正方形/長方形 3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2" name="正方形/長方形 3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3" name="テキスト ボックス 3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4" name="直線コネクタ 3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5" name="直線コネクタ 3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6" name="テキスト ボックス 3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7" name="直線コネクタ 3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8" name="テキスト ボックス 3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9" name="直線コネクタ 3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0" name="テキスト ボックス 3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1" name="直線コネクタ 4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2" name="テキスト ボックス 4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3" name="直線コネクタ 4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4" name="テキスト ボックス 4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5" name="直線コネクタ 4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6" name="テキスト ボックス 4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408" name="直線コネクタ 407"/>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09"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10" name="直線コネクタ 409"/>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411" name="【消防施設】&#10;一人当たり面積最大値テキスト"/>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412" name="直線コネクタ 411"/>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413" name="【消防施設】&#10;一人当たり面積平均値テキスト"/>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414" name="フローチャート: 判断 413"/>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415" name="フローチャート: 判断 414"/>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416" name="フローチャート: 判断 415"/>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417" name="フローチャート: 判断 416"/>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418" name="フローチャート: 判断 417"/>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9" name="テキスト ボックス 4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0" name="テキスト ボックス 4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1" name="テキスト ボックス 4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2" name="テキスト ボックス 4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3" name="テキスト ボックス 4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49785</xdr:rowOff>
    </xdr:from>
    <xdr:to>
      <xdr:col>116</xdr:col>
      <xdr:colOff>114300</xdr:colOff>
      <xdr:row>84</xdr:row>
      <xdr:rowOff>151385</xdr:rowOff>
    </xdr:to>
    <xdr:sp macro="" textlink="">
      <xdr:nvSpPr>
        <xdr:cNvPr id="424" name="楕円 423"/>
        <xdr:cNvSpPr/>
      </xdr:nvSpPr>
      <xdr:spPr>
        <a:xfrm>
          <a:off x="22110700" y="1445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72662</xdr:rowOff>
    </xdr:from>
    <xdr:ext cx="469744" cy="259045"/>
    <xdr:sp macro="" textlink="">
      <xdr:nvSpPr>
        <xdr:cNvPr id="425" name="【消防施設】&#10;一人当たり面積該当値テキスト"/>
        <xdr:cNvSpPr txBox="1"/>
      </xdr:nvSpPr>
      <xdr:spPr>
        <a:xfrm>
          <a:off x="22199600" y="14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81026</xdr:rowOff>
    </xdr:from>
    <xdr:to>
      <xdr:col>112</xdr:col>
      <xdr:colOff>38100</xdr:colOff>
      <xdr:row>85</xdr:row>
      <xdr:rowOff>11176</xdr:rowOff>
    </xdr:to>
    <xdr:sp macro="" textlink="">
      <xdr:nvSpPr>
        <xdr:cNvPr id="426" name="楕円 425"/>
        <xdr:cNvSpPr/>
      </xdr:nvSpPr>
      <xdr:spPr>
        <a:xfrm>
          <a:off x="21272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100585</xdr:rowOff>
    </xdr:from>
    <xdr:to>
      <xdr:col>116</xdr:col>
      <xdr:colOff>63500</xdr:colOff>
      <xdr:row>84</xdr:row>
      <xdr:rowOff>131826</xdr:rowOff>
    </xdr:to>
    <xdr:cxnSp macro="">
      <xdr:nvCxnSpPr>
        <xdr:cNvPr id="427" name="直線コネクタ 426"/>
        <xdr:cNvCxnSpPr/>
      </xdr:nvCxnSpPr>
      <xdr:spPr>
        <a:xfrm flipV="1">
          <a:off x="21323300" y="14502385"/>
          <a:ext cx="83820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87885</xdr:rowOff>
    </xdr:from>
    <xdr:to>
      <xdr:col>107</xdr:col>
      <xdr:colOff>101600</xdr:colOff>
      <xdr:row>85</xdr:row>
      <xdr:rowOff>18035</xdr:rowOff>
    </xdr:to>
    <xdr:sp macro="" textlink="">
      <xdr:nvSpPr>
        <xdr:cNvPr id="428" name="楕円 427"/>
        <xdr:cNvSpPr/>
      </xdr:nvSpPr>
      <xdr:spPr>
        <a:xfrm>
          <a:off x="20383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131826</xdr:rowOff>
    </xdr:from>
    <xdr:to>
      <xdr:col>111</xdr:col>
      <xdr:colOff>177800</xdr:colOff>
      <xdr:row>84</xdr:row>
      <xdr:rowOff>138685</xdr:rowOff>
    </xdr:to>
    <xdr:cxnSp macro="">
      <xdr:nvCxnSpPr>
        <xdr:cNvPr id="429" name="直線コネクタ 428"/>
        <xdr:cNvCxnSpPr/>
      </xdr:nvCxnSpPr>
      <xdr:spPr>
        <a:xfrm flipV="1">
          <a:off x="20434300" y="1453362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94742</xdr:rowOff>
    </xdr:from>
    <xdr:to>
      <xdr:col>102</xdr:col>
      <xdr:colOff>165100</xdr:colOff>
      <xdr:row>85</xdr:row>
      <xdr:rowOff>24892</xdr:rowOff>
    </xdr:to>
    <xdr:sp macro="" textlink="">
      <xdr:nvSpPr>
        <xdr:cNvPr id="430" name="楕円 429"/>
        <xdr:cNvSpPr/>
      </xdr:nvSpPr>
      <xdr:spPr>
        <a:xfrm>
          <a:off x="19494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138685</xdr:rowOff>
    </xdr:from>
    <xdr:to>
      <xdr:col>107</xdr:col>
      <xdr:colOff>50800</xdr:colOff>
      <xdr:row>84</xdr:row>
      <xdr:rowOff>145542</xdr:rowOff>
    </xdr:to>
    <xdr:cxnSp macro="">
      <xdr:nvCxnSpPr>
        <xdr:cNvPr id="431" name="直線コネクタ 430"/>
        <xdr:cNvCxnSpPr/>
      </xdr:nvCxnSpPr>
      <xdr:spPr>
        <a:xfrm flipV="1">
          <a:off x="19545300" y="1454048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91694</xdr:rowOff>
    </xdr:from>
    <xdr:to>
      <xdr:col>98</xdr:col>
      <xdr:colOff>38100</xdr:colOff>
      <xdr:row>85</xdr:row>
      <xdr:rowOff>21844</xdr:rowOff>
    </xdr:to>
    <xdr:sp macro="" textlink="">
      <xdr:nvSpPr>
        <xdr:cNvPr id="432" name="楕円 431"/>
        <xdr:cNvSpPr/>
      </xdr:nvSpPr>
      <xdr:spPr>
        <a:xfrm>
          <a:off x="18605500" y="144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142494</xdr:rowOff>
    </xdr:from>
    <xdr:to>
      <xdr:col>102</xdr:col>
      <xdr:colOff>114300</xdr:colOff>
      <xdr:row>84</xdr:row>
      <xdr:rowOff>145542</xdr:rowOff>
    </xdr:to>
    <xdr:cxnSp macro="">
      <xdr:nvCxnSpPr>
        <xdr:cNvPr id="433" name="直線コネクタ 432"/>
        <xdr:cNvCxnSpPr/>
      </xdr:nvCxnSpPr>
      <xdr:spPr>
        <a:xfrm>
          <a:off x="18656300" y="1454429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434" name="n_1aveValue【消防施設】&#10;一人当たり面積"/>
        <xdr:cNvSpPr txBox="1"/>
      </xdr:nvSpPr>
      <xdr:spPr>
        <a:xfrm>
          <a:off x="21075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435" name="n_2aveValue【消防施設】&#10;一人当たり面積"/>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101364</xdr:rowOff>
    </xdr:from>
    <xdr:ext cx="469744" cy="259045"/>
    <xdr:sp macro="" textlink="">
      <xdr:nvSpPr>
        <xdr:cNvPr id="436" name="n_3aveValue【消防施設】&#10;一人当たり面積"/>
        <xdr:cNvSpPr txBox="1"/>
      </xdr:nvSpPr>
      <xdr:spPr>
        <a:xfrm>
          <a:off x="193104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99840</xdr:rowOff>
    </xdr:from>
    <xdr:ext cx="469744" cy="259045"/>
    <xdr:sp macro="" textlink="">
      <xdr:nvSpPr>
        <xdr:cNvPr id="437" name="n_4aveValue【消防施設】&#10;一人当たり面積"/>
        <xdr:cNvSpPr txBox="1"/>
      </xdr:nvSpPr>
      <xdr:spPr>
        <a:xfrm>
          <a:off x="18421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27703</xdr:rowOff>
    </xdr:from>
    <xdr:ext cx="469744" cy="259045"/>
    <xdr:sp macro="" textlink="">
      <xdr:nvSpPr>
        <xdr:cNvPr id="438" name="n_1mainValue【消防施設】&#10;一人当たり面積"/>
        <xdr:cNvSpPr txBox="1"/>
      </xdr:nvSpPr>
      <xdr:spPr>
        <a:xfrm>
          <a:off x="21075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34562</xdr:rowOff>
    </xdr:from>
    <xdr:ext cx="469744" cy="259045"/>
    <xdr:sp macro="" textlink="">
      <xdr:nvSpPr>
        <xdr:cNvPr id="439" name="n_2mainValue【消防施設】&#10;一人当たり面積"/>
        <xdr:cNvSpPr txBox="1"/>
      </xdr:nvSpPr>
      <xdr:spPr>
        <a:xfrm>
          <a:off x="20199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41419</xdr:rowOff>
    </xdr:from>
    <xdr:ext cx="469744" cy="259045"/>
    <xdr:sp macro="" textlink="">
      <xdr:nvSpPr>
        <xdr:cNvPr id="440" name="n_3mainValue【消防施設】&#10;一人当たり面積"/>
        <xdr:cNvSpPr txBox="1"/>
      </xdr:nvSpPr>
      <xdr:spPr>
        <a:xfrm>
          <a:off x="193104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38371</xdr:rowOff>
    </xdr:from>
    <xdr:ext cx="469744" cy="259045"/>
    <xdr:sp macro="" textlink="">
      <xdr:nvSpPr>
        <xdr:cNvPr id="441" name="n_4mainValue【消防施設】&#10;一人当たり面積"/>
        <xdr:cNvSpPr txBox="1"/>
      </xdr:nvSpPr>
      <xdr:spPr>
        <a:xfrm>
          <a:off x="18421427" y="1426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0" name="テキスト ボックス 4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2" name="テキスト ボックス 4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3" name="直線コネクタ 4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4" name="テキスト ボックス 4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5" name="直線コネクタ 4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6" name="テキスト ボックス 4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7" name="直線コネクタ 4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8" name="テキスト ボックス 4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9" name="直線コネクタ 4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0" name="テキスト ボックス 4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1" name="直線コネクタ 4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2" name="テキスト ボックス 461"/>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3" name="直線コネクタ 4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5" name="直線コネクタ 464"/>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6"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7" name="直線コネクタ 466"/>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68"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9" name="直線コネクタ 46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470" name="【庁舎】&#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471" name="フローチャート: 判断 470"/>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472" name="フローチャート: 判断 471"/>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473" name="フローチャート: 判断 472"/>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474" name="フローチャート: 判断 473"/>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475" name="フローチャート: 判断 474"/>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6" name="テキスト ボックス 4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7" name="テキスト ボックス 4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8" name="テキスト ボックス 4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9" name="テキスト ボックス 4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0" name="テキスト ボックス 4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120650</xdr:rowOff>
    </xdr:from>
    <xdr:to>
      <xdr:col>85</xdr:col>
      <xdr:colOff>177800</xdr:colOff>
      <xdr:row>104</xdr:row>
      <xdr:rowOff>50800</xdr:rowOff>
    </xdr:to>
    <xdr:sp macro="" textlink="">
      <xdr:nvSpPr>
        <xdr:cNvPr id="481" name="楕円 480"/>
        <xdr:cNvSpPr/>
      </xdr:nvSpPr>
      <xdr:spPr>
        <a:xfrm>
          <a:off x="16268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143527</xdr:rowOff>
    </xdr:from>
    <xdr:ext cx="405111" cy="259045"/>
    <xdr:sp macro="" textlink="">
      <xdr:nvSpPr>
        <xdr:cNvPr id="482" name="【庁舎】&#10;有形固定資産減価償却率該当値テキスト"/>
        <xdr:cNvSpPr txBox="1"/>
      </xdr:nvSpPr>
      <xdr:spPr>
        <a:xfrm>
          <a:off x="16357600"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95250</xdr:rowOff>
    </xdr:from>
    <xdr:to>
      <xdr:col>81</xdr:col>
      <xdr:colOff>101600</xdr:colOff>
      <xdr:row>104</xdr:row>
      <xdr:rowOff>25400</xdr:rowOff>
    </xdr:to>
    <xdr:sp macro="" textlink="">
      <xdr:nvSpPr>
        <xdr:cNvPr id="483" name="楕円 482"/>
        <xdr:cNvSpPr/>
      </xdr:nvSpPr>
      <xdr:spPr>
        <a:xfrm>
          <a:off x="15430500" y="1775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146050</xdr:rowOff>
    </xdr:from>
    <xdr:to>
      <xdr:col>85</xdr:col>
      <xdr:colOff>127000</xdr:colOff>
      <xdr:row>104</xdr:row>
      <xdr:rowOff>0</xdr:rowOff>
    </xdr:to>
    <xdr:cxnSp macro="">
      <xdr:nvCxnSpPr>
        <xdr:cNvPr id="484" name="直線コネクタ 483"/>
        <xdr:cNvCxnSpPr/>
      </xdr:nvCxnSpPr>
      <xdr:spPr>
        <a:xfrm>
          <a:off x="15481300" y="17805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69850</xdr:rowOff>
    </xdr:from>
    <xdr:to>
      <xdr:col>76</xdr:col>
      <xdr:colOff>165100</xdr:colOff>
      <xdr:row>104</xdr:row>
      <xdr:rowOff>0</xdr:rowOff>
    </xdr:to>
    <xdr:sp macro="" textlink="">
      <xdr:nvSpPr>
        <xdr:cNvPr id="485" name="楕円 484"/>
        <xdr:cNvSpPr/>
      </xdr:nvSpPr>
      <xdr:spPr>
        <a:xfrm>
          <a:off x="14541500" y="1772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120650</xdr:rowOff>
    </xdr:from>
    <xdr:to>
      <xdr:col>81</xdr:col>
      <xdr:colOff>50800</xdr:colOff>
      <xdr:row>103</xdr:row>
      <xdr:rowOff>146050</xdr:rowOff>
    </xdr:to>
    <xdr:cxnSp macro="">
      <xdr:nvCxnSpPr>
        <xdr:cNvPr id="486" name="直線コネクタ 485"/>
        <xdr:cNvCxnSpPr/>
      </xdr:nvCxnSpPr>
      <xdr:spPr>
        <a:xfrm>
          <a:off x="14592300" y="1778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44450</xdr:rowOff>
    </xdr:from>
    <xdr:to>
      <xdr:col>72</xdr:col>
      <xdr:colOff>38100</xdr:colOff>
      <xdr:row>103</xdr:row>
      <xdr:rowOff>146050</xdr:rowOff>
    </xdr:to>
    <xdr:sp macro="" textlink="">
      <xdr:nvSpPr>
        <xdr:cNvPr id="487" name="楕円 486"/>
        <xdr:cNvSpPr/>
      </xdr:nvSpPr>
      <xdr:spPr>
        <a:xfrm>
          <a:off x="13652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95250</xdr:rowOff>
    </xdr:from>
    <xdr:to>
      <xdr:col>76</xdr:col>
      <xdr:colOff>114300</xdr:colOff>
      <xdr:row>103</xdr:row>
      <xdr:rowOff>120650</xdr:rowOff>
    </xdr:to>
    <xdr:cxnSp macro="">
      <xdr:nvCxnSpPr>
        <xdr:cNvPr id="488" name="直線コネクタ 487"/>
        <xdr:cNvCxnSpPr/>
      </xdr:nvCxnSpPr>
      <xdr:spPr>
        <a:xfrm>
          <a:off x="13703300" y="1775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19050</xdr:rowOff>
    </xdr:from>
    <xdr:to>
      <xdr:col>67</xdr:col>
      <xdr:colOff>101600</xdr:colOff>
      <xdr:row>103</xdr:row>
      <xdr:rowOff>120650</xdr:rowOff>
    </xdr:to>
    <xdr:sp macro="" textlink="">
      <xdr:nvSpPr>
        <xdr:cNvPr id="489" name="楕円 488"/>
        <xdr:cNvSpPr/>
      </xdr:nvSpPr>
      <xdr:spPr>
        <a:xfrm>
          <a:off x="12763500" y="176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69850</xdr:rowOff>
    </xdr:from>
    <xdr:to>
      <xdr:col>71</xdr:col>
      <xdr:colOff>177800</xdr:colOff>
      <xdr:row>103</xdr:row>
      <xdr:rowOff>95250</xdr:rowOff>
    </xdr:to>
    <xdr:cxnSp macro="">
      <xdr:nvCxnSpPr>
        <xdr:cNvPr id="490" name="直線コネクタ 489"/>
        <xdr:cNvCxnSpPr/>
      </xdr:nvCxnSpPr>
      <xdr:spPr>
        <a:xfrm>
          <a:off x="12814300" y="1772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67327</xdr:rowOff>
    </xdr:from>
    <xdr:ext cx="405111" cy="259045"/>
    <xdr:sp macro="" textlink="">
      <xdr:nvSpPr>
        <xdr:cNvPr id="491" name="n_1aveValue【庁舎】&#10;有形固定資産減価償却率"/>
        <xdr:cNvSpPr txBox="1"/>
      </xdr:nvSpPr>
      <xdr:spPr>
        <a:xfrm>
          <a:off x="152660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93997</xdr:rowOff>
    </xdr:from>
    <xdr:ext cx="405111" cy="259045"/>
    <xdr:sp macro="" textlink="">
      <xdr:nvSpPr>
        <xdr:cNvPr id="492" name="n_2aveValue【庁舎】&#10;有形固定資産減価償却率"/>
        <xdr:cNvSpPr txBox="1"/>
      </xdr:nvSpPr>
      <xdr:spPr>
        <a:xfrm>
          <a:off x="14389744" y="179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116857</xdr:rowOff>
    </xdr:from>
    <xdr:ext cx="405111" cy="259045"/>
    <xdr:sp macro="" textlink="">
      <xdr:nvSpPr>
        <xdr:cNvPr id="493" name="n_3aveValue【庁舎】&#10;有形固定資産減価償却率"/>
        <xdr:cNvSpPr txBox="1"/>
      </xdr:nvSpPr>
      <xdr:spPr>
        <a:xfrm>
          <a:off x="135007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115588</xdr:rowOff>
    </xdr:from>
    <xdr:ext cx="405111" cy="259045"/>
    <xdr:sp macro="" textlink="">
      <xdr:nvSpPr>
        <xdr:cNvPr id="494" name="n_4aveValue【庁舎】&#10;有形固定資産減価償却率"/>
        <xdr:cNvSpPr txBox="1"/>
      </xdr:nvSpPr>
      <xdr:spPr>
        <a:xfrm>
          <a:off x="12611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41927</xdr:rowOff>
    </xdr:from>
    <xdr:ext cx="405111" cy="259045"/>
    <xdr:sp macro="" textlink="">
      <xdr:nvSpPr>
        <xdr:cNvPr id="495" name="n_1mainValue【庁舎】&#10;有形固定資産減価償却率"/>
        <xdr:cNvSpPr txBox="1"/>
      </xdr:nvSpPr>
      <xdr:spPr>
        <a:xfrm>
          <a:off x="15266044" y="1752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16527</xdr:rowOff>
    </xdr:from>
    <xdr:ext cx="405111" cy="259045"/>
    <xdr:sp macro="" textlink="">
      <xdr:nvSpPr>
        <xdr:cNvPr id="496" name="n_2mainValue【庁舎】&#10;有形固定資産減価償却率"/>
        <xdr:cNvSpPr txBox="1"/>
      </xdr:nvSpPr>
      <xdr:spPr>
        <a:xfrm>
          <a:off x="14389744" y="1750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162577</xdr:rowOff>
    </xdr:from>
    <xdr:ext cx="405111" cy="259045"/>
    <xdr:sp macro="" textlink="">
      <xdr:nvSpPr>
        <xdr:cNvPr id="497" name="n_3mainValue【庁舎】&#10;有形固定資産減価償却率"/>
        <xdr:cNvSpPr txBox="1"/>
      </xdr:nvSpPr>
      <xdr:spPr>
        <a:xfrm>
          <a:off x="13500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137177</xdr:rowOff>
    </xdr:from>
    <xdr:ext cx="405111" cy="259045"/>
    <xdr:sp macro="" textlink="">
      <xdr:nvSpPr>
        <xdr:cNvPr id="498" name="n_4mainValue【庁舎】&#10;有形固定資産減価償却率"/>
        <xdr:cNvSpPr txBox="1"/>
      </xdr:nvSpPr>
      <xdr:spPr>
        <a:xfrm>
          <a:off x="12611744"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9" name="正方形/長方形 4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0" name="正方形/長方形 4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1" name="正方形/長方形 5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2" name="正方形/長方形 5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3" name="正方形/長方形 5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4" name="正方形/長方形 5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5" name="正方形/長方形 5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6" name="正方形/長方形 5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7" name="テキスト ボックス 5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8" name="直線コネクタ 5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9" name="直線コネクタ 5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0" name="テキスト ボックス 5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1" name="直線コネクタ 5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2" name="テキスト ボックス 5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3" name="直線コネクタ 5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4" name="テキスト ボックス 5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5" name="直線コネクタ 5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6" name="テキスト ボックス 5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7" name="直線コネクタ 5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8" name="テキスト ボックス 5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9" name="直線コネクタ 5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0" name="テキスト ボックス 5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522" name="直線コネクタ 521"/>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523" name="【庁舎】&#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524" name="直線コネクタ 523"/>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525" name="【庁舎】&#10;一人当たり面積最大値テキスト"/>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526" name="直線コネクタ 525"/>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33926</xdr:rowOff>
    </xdr:from>
    <xdr:ext cx="469744" cy="259045"/>
    <xdr:sp macro="" textlink="">
      <xdr:nvSpPr>
        <xdr:cNvPr id="527" name="【庁舎】&#10;一人当たり面積平均値テキスト"/>
        <xdr:cNvSpPr txBox="1"/>
      </xdr:nvSpPr>
      <xdr:spPr>
        <a:xfrm>
          <a:off x="22199600" y="18207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528" name="フローチャート: 判断 527"/>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529" name="フローチャート: 判断 528"/>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530" name="フローチャート: 判断 529"/>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531" name="フローチャート: 判断 530"/>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532" name="フローチャート: 判断 531"/>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168656</xdr:rowOff>
    </xdr:from>
    <xdr:to>
      <xdr:col>116</xdr:col>
      <xdr:colOff>114300</xdr:colOff>
      <xdr:row>106</xdr:row>
      <xdr:rowOff>98806</xdr:rowOff>
    </xdr:to>
    <xdr:sp macro="" textlink="">
      <xdr:nvSpPr>
        <xdr:cNvPr id="538" name="楕円 537"/>
        <xdr:cNvSpPr/>
      </xdr:nvSpPr>
      <xdr:spPr>
        <a:xfrm>
          <a:off x="22110700" y="181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20083</xdr:rowOff>
    </xdr:from>
    <xdr:ext cx="469744" cy="259045"/>
    <xdr:sp macro="" textlink="">
      <xdr:nvSpPr>
        <xdr:cNvPr id="539" name="【庁舎】&#10;一人当たり面積該当値テキスト"/>
        <xdr:cNvSpPr txBox="1"/>
      </xdr:nvSpPr>
      <xdr:spPr>
        <a:xfrm>
          <a:off x="22199600" y="1802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8255</xdr:rowOff>
    </xdr:from>
    <xdr:to>
      <xdr:col>112</xdr:col>
      <xdr:colOff>38100</xdr:colOff>
      <xdr:row>106</xdr:row>
      <xdr:rowOff>109855</xdr:rowOff>
    </xdr:to>
    <xdr:sp macro="" textlink="">
      <xdr:nvSpPr>
        <xdr:cNvPr id="540" name="楕円 539"/>
        <xdr:cNvSpPr/>
      </xdr:nvSpPr>
      <xdr:spPr>
        <a:xfrm>
          <a:off x="21272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48006</xdr:rowOff>
    </xdr:from>
    <xdr:to>
      <xdr:col>116</xdr:col>
      <xdr:colOff>63500</xdr:colOff>
      <xdr:row>106</xdr:row>
      <xdr:rowOff>59055</xdr:rowOff>
    </xdr:to>
    <xdr:cxnSp macro="">
      <xdr:nvCxnSpPr>
        <xdr:cNvPr id="541" name="直線コネクタ 540"/>
        <xdr:cNvCxnSpPr/>
      </xdr:nvCxnSpPr>
      <xdr:spPr>
        <a:xfrm flipV="1">
          <a:off x="21323300" y="18221706"/>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16638</xdr:rowOff>
    </xdr:from>
    <xdr:to>
      <xdr:col>107</xdr:col>
      <xdr:colOff>101600</xdr:colOff>
      <xdr:row>106</xdr:row>
      <xdr:rowOff>118238</xdr:rowOff>
    </xdr:to>
    <xdr:sp macro="" textlink="">
      <xdr:nvSpPr>
        <xdr:cNvPr id="542" name="楕円 541"/>
        <xdr:cNvSpPr/>
      </xdr:nvSpPr>
      <xdr:spPr>
        <a:xfrm>
          <a:off x="20383500" y="1819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59055</xdr:rowOff>
    </xdr:from>
    <xdr:to>
      <xdr:col>111</xdr:col>
      <xdr:colOff>177800</xdr:colOff>
      <xdr:row>106</xdr:row>
      <xdr:rowOff>67438</xdr:rowOff>
    </xdr:to>
    <xdr:cxnSp macro="">
      <xdr:nvCxnSpPr>
        <xdr:cNvPr id="543" name="直線コネクタ 542"/>
        <xdr:cNvCxnSpPr/>
      </xdr:nvCxnSpPr>
      <xdr:spPr>
        <a:xfrm flipV="1">
          <a:off x="20434300" y="18232755"/>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26543</xdr:rowOff>
    </xdr:from>
    <xdr:to>
      <xdr:col>102</xdr:col>
      <xdr:colOff>165100</xdr:colOff>
      <xdr:row>106</xdr:row>
      <xdr:rowOff>128143</xdr:rowOff>
    </xdr:to>
    <xdr:sp macro="" textlink="">
      <xdr:nvSpPr>
        <xdr:cNvPr id="544" name="楕円 543"/>
        <xdr:cNvSpPr/>
      </xdr:nvSpPr>
      <xdr:spPr>
        <a:xfrm>
          <a:off x="19494500" y="1820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67438</xdr:rowOff>
    </xdr:from>
    <xdr:to>
      <xdr:col>107</xdr:col>
      <xdr:colOff>50800</xdr:colOff>
      <xdr:row>106</xdr:row>
      <xdr:rowOff>77343</xdr:rowOff>
    </xdr:to>
    <xdr:cxnSp macro="">
      <xdr:nvCxnSpPr>
        <xdr:cNvPr id="545" name="直線コネクタ 544"/>
        <xdr:cNvCxnSpPr/>
      </xdr:nvCxnSpPr>
      <xdr:spPr>
        <a:xfrm flipV="1">
          <a:off x="19545300" y="18241138"/>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35688</xdr:rowOff>
    </xdr:from>
    <xdr:to>
      <xdr:col>98</xdr:col>
      <xdr:colOff>38100</xdr:colOff>
      <xdr:row>106</xdr:row>
      <xdr:rowOff>137288</xdr:rowOff>
    </xdr:to>
    <xdr:sp macro="" textlink="">
      <xdr:nvSpPr>
        <xdr:cNvPr id="546" name="楕円 545"/>
        <xdr:cNvSpPr/>
      </xdr:nvSpPr>
      <xdr:spPr>
        <a:xfrm>
          <a:off x="18605500" y="1820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77343</xdr:rowOff>
    </xdr:from>
    <xdr:to>
      <xdr:col>102</xdr:col>
      <xdr:colOff>114300</xdr:colOff>
      <xdr:row>106</xdr:row>
      <xdr:rowOff>86488</xdr:rowOff>
    </xdr:to>
    <xdr:cxnSp macro="">
      <xdr:nvCxnSpPr>
        <xdr:cNvPr id="547" name="直線コネクタ 546"/>
        <xdr:cNvCxnSpPr/>
      </xdr:nvCxnSpPr>
      <xdr:spPr>
        <a:xfrm flipV="1">
          <a:off x="18656300" y="1825104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548" name="n_1aveValue【庁舎】&#10;一人当たり面積"/>
        <xdr:cNvSpPr txBox="1"/>
      </xdr:nvSpPr>
      <xdr:spPr>
        <a:xfrm>
          <a:off x="21075727"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549" name="n_2ave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550" name="n_3aveValue【庁舎】&#10;一人当たり面積"/>
        <xdr:cNvSpPr txBox="1"/>
      </xdr:nvSpPr>
      <xdr:spPr>
        <a:xfrm>
          <a:off x="19310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30115</xdr:rowOff>
    </xdr:from>
    <xdr:ext cx="469744" cy="259045"/>
    <xdr:sp macro="" textlink="">
      <xdr:nvSpPr>
        <xdr:cNvPr id="551" name="n_4aveValue【庁舎】&#10;一人当たり面積"/>
        <xdr:cNvSpPr txBox="1"/>
      </xdr:nvSpPr>
      <xdr:spPr>
        <a:xfrm>
          <a:off x="18421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126382</xdr:rowOff>
    </xdr:from>
    <xdr:ext cx="469744" cy="259045"/>
    <xdr:sp macro="" textlink="">
      <xdr:nvSpPr>
        <xdr:cNvPr id="552" name="n_1mainValue【庁舎】&#10;一人当たり面積"/>
        <xdr:cNvSpPr txBox="1"/>
      </xdr:nvSpPr>
      <xdr:spPr>
        <a:xfrm>
          <a:off x="21075727" y="179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134765</xdr:rowOff>
    </xdr:from>
    <xdr:ext cx="469744" cy="259045"/>
    <xdr:sp macro="" textlink="">
      <xdr:nvSpPr>
        <xdr:cNvPr id="553" name="n_2mainValue【庁舎】&#10;一人当たり面積"/>
        <xdr:cNvSpPr txBox="1"/>
      </xdr:nvSpPr>
      <xdr:spPr>
        <a:xfrm>
          <a:off x="20199427" y="1796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144670</xdr:rowOff>
    </xdr:from>
    <xdr:ext cx="469744" cy="259045"/>
    <xdr:sp macro="" textlink="">
      <xdr:nvSpPr>
        <xdr:cNvPr id="554" name="n_3mainValue【庁舎】&#10;一人当たり面積"/>
        <xdr:cNvSpPr txBox="1"/>
      </xdr:nvSpPr>
      <xdr:spPr>
        <a:xfrm>
          <a:off x="19310427" y="1797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153815</xdr:rowOff>
    </xdr:from>
    <xdr:ext cx="469744" cy="259045"/>
    <xdr:sp macro="" textlink="">
      <xdr:nvSpPr>
        <xdr:cNvPr id="555" name="n_4mainValue【庁舎】&#10;一人当たり面積"/>
        <xdr:cNvSpPr txBox="1"/>
      </xdr:nvSpPr>
      <xdr:spPr>
        <a:xfrm>
          <a:off x="18421427" y="1798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6" name="正方形/長方形 5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7" name="正方形/長方形 5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8" name="テキスト ボックス 5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庁舎及び保健センターについては、平成７年度に併設して建設されて以来、大きな修繕等もないことから、有形固定資産減価償却率が</a:t>
          </a:r>
          <a:r>
            <a:rPr kumimoji="1" lang="en-US" altLang="ja-JP" sz="1300">
              <a:latin typeface="ＭＳ Ｐゴシック" panose="020B0600070205080204" pitchFamily="50" charset="-128"/>
              <a:ea typeface="ＭＳ Ｐゴシック" panose="020B0600070205080204" pitchFamily="50" charset="-128"/>
            </a:rPr>
            <a:t>54.0</a:t>
          </a:r>
          <a:r>
            <a:rPr kumimoji="1" lang="ja-JP" altLang="en-US" sz="1300">
              <a:latin typeface="ＭＳ Ｐゴシック" panose="020B0600070205080204" pitchFamily="50" charset="-128"/>
              <a:ea typeface="ＭＳ Ｐゴシック" panose="020B0600070205080204" pitchFamily="50" charset="-128"/>
            </a:rPr>
            <a:t>％と昨年より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％上昇している。　体育館・プールについては、令和２年度にプールを</a:t>
          </a:r>
          <a:r>
            <a:rPr kumimoji="1" lang="en-US" altLang="ja-JP" sz="1300">
              <a:latin typeface="ＭＳ Ｐゴシック" panose="020B0600070205080204" pitchFamily="50" charset="-128"/>
              <a:ea typeface="ＭＳ Ｐゴシック" panose="020B0600070205080204" pitchFamily="50" charset="-128"/>
            </a:rPr>
            <a:t>476</a:t>
          </a:r>
          <a:r>
            <a:rPr kumimoji="1" lang="ja-JP" altLang="en-US" sz="1300">
              <a:latin typeface="ＭＳ Ｐゴシック" panose="020B0600070205080204" pitchFamily="50" charset="-128"/>
              <a:ea typeface="ＭＳ Ｐゴシック" panose="020B0600070205080204" pitchFamily="50" charset="-128"/>
            </a:rPr>
            <a:t>百万円で新規に整備したことにより、有形固定資産減価償却率が令和元年度の</a:t>
          </a:r>
          <a:r>
            <a:rPr kumimoji="1" lang="en-US" altLang="ja-JP" sz="1300">
              <a:latin typeface="ＭＳ Ｐゴシック" panose="020B0600070205080204" pitchFamily="50" charset="-128"/>
              <a:ea typeface="ＭＳ Ｐゴシック" panose="020B0600070205080204" pitchFamily="50" charset="-128"/>
            </a:rPr>
            <a:t>96.6%</a:t>
          </a:r>
          <a:r>
            <a:rPr kumimoji="1" lang="ja-JP" altLang="en-US" sz="1300">
              <a:latin typeface="ＭＳ Ｐゴシック" panose="020B0600070205080204" pitchFamily="50" charset="-128"/>
              <a:ea typeface="ＭＳ Ｐゴシック" panose="020B0600070205080204" pitchFamily="50" charset="-128"/>
            </a:rPr>
            <a:t>から令和２年度に</a:t>
          </a:r>
          <a:r>
            <a:rPr kumimoji="1" lang="en-US" altLang="ja-JP" sz="1300">
              <a:latin typeface="ＭＳ Ｐゴシック" panose="020B0600070205080204" pitchFamily="50" charset="-128"/>
              <a:ea typeface="ＭＳ Ｐゴシック" panose="020B0600070205080204" pitchFamily="50" charset="-128"/>
            </a:rPr>
            <a:t>48.0%</a:t>
          </a:r>
          <a:r>
            <a:rPr kumimoji="1" lang="ja-JP" altLang="en-US" sz="1300">
              <a:latin typeface="ＭＳ Ｐゴシック" panose="020B0600070205080204" pitchFamily="50" charset="-128"/>
              <a:ea typeface="ＭＳ Ｐゴシック" panose="020B0600070205080204" pitchFamily="50" charset="-128"/>
            </a:rPr>
            <a:t>になっている。体育館（プールを除く）及び消防施設については、老朽化が進み、類似団体よりも有形固定資産減価償却率が高い状況にあることから、計画的な管理を行っていく。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80</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81</v>
      </c>
      <c r="C2" s="182"/>
      <c r="D2" s="183"/>
    </row>
    <row r="3" spans="1:119" ht="18.75" customHeight="1" thickBot="1" x14ac:dyDescent="0.2">
      <c r="A3" s="181"/>
      <c r="B3" s="628" t="s">
        <v>82</v>
      </c>
      <c r="C3" s="629"/>
      <c r="D3" s="629"/>
      <c r="E3" s="630"/>
      <c r="F3" s="630"/>
      <c r="G3" s="630"/>
      <c r="H3" s="630"/>
      <c r="I3" s="630"/>
      <c r="J3" s="630"/>
      <c r="K3" s="630"/>
      <c r="L3" s="630" t="s">
        <v>83</v>
      </c>
      <c r="M3" s="630"/>
      <c r="N3" s="630"/>
      <c r="O3" s="630"/>
      <c r="P3" s="630"/>
      <c r="Q3" s="630"/>
      <c r="R3" s="633"/>
      <c r="S3" s="633"/>
      <c r="T3" s="633"/>
      <c r="U3" s="633"/>
      <c r="V3" s="634"/>
      <c r="W3" s="524" t="s">
        <v>84</v>
      </c>
      <c r="X3" s="525"/>
      <c r="Y3" s="525"/>
      <c r="Z3" s="525"/>
      <c r="AA3" s="525"/>
      <c r="AB3" s="629"/>
      <c r="AC3" s="633" t="s">
        <v>85</v>
      </c>
      <c r="AD3" s="525"/>
      <c r="AE3" s="525"/>
      <c r="AF3" s="525"/>
      <c r="AG3" s="525"/>
      <c r="AH3" s="525"/>
      <c r="AI3" s="525"/>
      <c r="AJ3" s="525"/>
      <c r="AK3" s="525"/>
      <c r="AL3" s="595"/>
      <c r="AM3" s="524" t="s">
        <v>86</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87</v>
      </c>
      <c r="BO3" s="525"/>
      <c r="BP3" s="525"/>
      <c r="BQ3" s="525"/>
      <c r="BR3" s="525"/>
      <c r="BS3" s="525"/>
      <c r="BT3" s="525"/>
      <c r="BU3" s="595"/>
      <c r="BV3" s="524" t="s">
        <v>88</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89</v>
      </c>
      <c r="CU3" s="525"/>
      <c r="CV3" s="525"/>
      <c r="CW3" s="525"/>
      <c r="CX3" s="525"/>
      <c r="CY3" s="525"/>
      <c r="CZ3" s="525"/>
      <c r="DA3" s="595"/>
      <c r="DB3" s="524" t="s">
        <v>90</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91</v>
      </c>
      <c r="AZ4" s="482"/>
      <c r="BA4" s="482"/>
      <c r="BB4" s="482"/>
      <c r="BC4" s="482"/>
      <c r="BD4" s="482"/>
      <c r="BE4" s="482"/>
      <c r="BF4" s="482"/>
      <c r="BG4" s="482"/>
      <c r="BH4" s="482"/>
      <c r="BI4" s="482"/>
      <c r="BJ4" s="482"/>
      <c r="BK4" s="482"/>
      <c r="BL4" s="482"/>
      <c r="BM4" s="483"/>
      <c r="BN4" s="484">
        <v>5865792</v>
      </c>
      <c r="BO4" s="485"/>
      <c r="BP4" s="485"/>
      <c r="BQ4" s="485"/>
      <c r="BR4" s="485"/>
      <c r="BS4" s="485"/>
      <c r="BT4" s="485"/>
      <c r="BU4" s="486"/>
      <c r="BV4" s="484">
        <v>6188685</v>
      </c>
      <c r="BW4" s="485"/>
      <c r="BX4" s="485"/>
      <c r="BY4" s="485"/>
      <c r="BZ4" s="485"/>
      <c r="CA4" s="485"/>
      <c r="CB4" s="485"/>
      <c r="CC4" s="486"/>
      <c r="CD4" s="621" t="s">
        <v>92</v>
      </c>
      <c r="CE4" s="622"/>
      <c r="CF4" s="622"/>
      <c r="CG4" s="622"/>
      <c r="CH4" s="622"/>
      <c r="CI4" s="622"/>
      <c r="CJ4" s="622"/>
      <c r="CK4" s="622"/>
      <c r="CL4" s="622"/>
      <c r="CM4" s="622"/>
      <c r="CN4" s="622"/>
      <c r="CO4" s="622"/>
      <c r="CP4" s="622"/>
      <c r="CQ4" s="622"/>
      <c r="CR4" s="622"/>
      <c r="CS4" s="623"/>
      <c r="CT4" s="624">
        <v>1.6</v>
      </c>
      <c r="CU4" s="625"/>
      <c r="CV4" s="625"/>
      <c r="CW4" s="625"/>
      <c r="CX4" s="625"/>
      <c r="CY4" s="625"/>
      <c r="CZ4" s="625"/>
      <c r="DA4" s="626"/>
      <c r="DB4" s="624">
        <v>2.2000000000000002</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93</v>
      </c>
      <c r="AN5" s="412"/>
      <c r="AO5" s="412"/>
      <c r="AP5" s="412"/>
      <c r="AQ5" s="412"/>
      <c r="AR5" s="412"/>
      <c r="AS5" s="412"/>
      <c r="AT5" s="413"/>
      <c r="AU5" s="513" t="s">
        <v>94</v>
      </c>
      <c r="AV5" s="514"/>
      <c r="AW5" s="514"/>
      <c r="AX5" s="514"/>
      <c r="AY5" s="469" t="s">
        <v>95</v>
      </c>
      <c r="AZ5" s="470"/>
      <c r="BA5" s="470"/>
      <c r="BB5" s="470"/>
      <c r="BC5" s="470"/>
      <c r="BD5" s="470"/>
      <c r="BE5" s="470"/>
      <c r="BF5" s="470"/>
      <c r="BG5" s="470"/>
      <c r="BH5" s="470"/>
      <c r="BI5" s="470"/>
      <c r="BJ5" s="470"/>
      <c r="BK5" s="470"/>
      <c r="BL5" s="470"/>
      <c r="BM5" s="471"/>
      <c r="BN5" s="455">
        <v>5798830</v>
      </c>
      <c r="BO5" s="456"/>
      <c r="BP5" s="456"/>
      <c r="BQ5" s="456"/>
      <c r="BR5" s="456"/>
      <c r="BS5" s="456"/>
      <c r="BT5" s="456"/>
      <c r="BU5" s="457"/>
      <c r="BV5" s="455">
        <v>6119086</v>
      </c>
      <c r="BW5" s="456"/>
      <c r="BX5" s="456"/>
      <c r="BY5" s="456"/>
      <c r="BZ5" s="456"/>
      <c r="CA5" s="456"/>
      <c r="CB5" s="456"/>
      <c r="CC5" s="457"/>
      <c r="CD5" s="495" t="s">
        <v>96</v>
      </c>
      <c r="CE5" s="415"/>
      <c r="CF5" s="415"/>
      <c r="CG5" s="415"/>
      <c r="CH5" s="415"/>
      <c r="CI5" s="415"/>
      <c r="CJ5" s="415"/>
      <c r="CK5" s="415"/>
      <c r="CL5" s="415"/>
      <c r="CM5" s="415"/>
      <c r="CN5" s="415"/>
      <c r="CO5" s="415"/>
      <c r="CP5" s="415"/>
      <c r="CQ5" s="415"/>
      <c r="CR5" s="415"/>
      <c r="CS5" s="496"/>
      <c r="CT5" s="452">
        <v>93.7</v>
      </c>
      <c r="CU5" s="453"/>
      <c r="CV5" s="453"/>
      <c r="CW5" s="453"/>
      <c r="CX5" s="453"/>
      <c r="CY5" s="453"/>
      <c r="CZ5" s="453"/>
      <c r="DA5" s="454"/>
      <c r="DB5" s="452">
        <v>86</v>
      </c>
      <c r="DC5" s="453"/>
      <c r="DD5" s="453"/>
      <c r="DE5" s="453"/>
      <c r="DF5" s="453"/>
      <c r="DG5" s="453"/>
      <c r="DH5" s="453"/>
      <c r="DI5" s="454"/>
    </row>
    <row r="6" spans="1:119" ht="18.75" customHeight="1" x14ac:dyDescent="0.15">
      <c r="A6" s="181"/>
      <c r="B6" s="601" t="s">
        <v>97</v>
      </c>
      <c r="C6" s="442"/>
      <c r="D6" s="442"/>
      <c r="E6" s="602"/>
      <c r="F6" s="602"/>
      <c r="G6" s="602"/>
      <c r="H6" s="602"/>
      <c r="I6" s="602"/>
      <c r="J6" s="602"/>
      <c r="K6" s="602"/>
      <c r="L6" s="602" t="s">
        <v>98</v>
      </c>
      <c r="M6" s="602"/>
      <c r="N6" s="602"/>
      <c r="O6" s="602"/>
      <c r="P6" s="602"/>
      <c r="Q6" s="602"/>
      <c r="R6" s="440"/>
      <c r="S6" s="440"/>
      <c r="T6" s="440"/>
      <c r="U6" s="440"/>
      <c r="V6" s="608"/>
      <c r="W6" s="545" t="s">
        <v>99</v>
      </c>
      <c r="X6" s="441"/>
      <c r="Y6" s="441"/>
      <c r="Z6" s="441"/>
      <c r="AA6" s="441"/>
      <c r="AB6" s="442"/>
      <c r="AC6" s="613" t="s">
        <v>100</v>
      </c>
      <c r="AD6" s="614"/>
      <c r="AE6" s="614"/>
      <c r="AF6" s="614"/>
      <c r="AG6" s="614"/>
      <c r="AH6" s="614"/>
      <c r="AI6" s="614"/>
      <c r="AJ6" s="614"/>
      <c r="AK6" s="614"/>
      <c r="AL6" s="615"/>
      <c r="AM6" s="512" t="s">
        <v>101</v>
      </c>
      <c r="AN6" s="412"/>
      <c r="AO6" s="412"/>
      <c r="AP6" s="412"/>
      <c r="AQ6" s="412"/>
      <c r="AR6" s="412"/>
      <c r="AS6" s="412"/>
      <c r="AT6" s="413"/>
      <c r="AU6" s="513" t="s">
        <v>102</v>
      </c>
      <c r="AV6" s="514"/>
      <c r="AW6" s="514"/>
      <c r="AX6" s="514"/>
      <c r="AY6" s="469" t="s">
        <v>103</v>
      </c>
      <c r="AZ6" s="470"/>
      <c r="BA6" s="470"/>
      <c r="BB6" s="470"/>
      <c r="BC6" s="470"/>
      <c r="BD6" s="470"/>
      <c r="BE6" s="470"/>
      <c r="BF6" s="470"/>
      <c r="BG6" s="470"/>
      <c r="BH6" s="470"/>
      <c r="BI6" s="470"/>
      <c r="BJ6" s="470"/>
      <c r="BK6" s="470"/>
      <c r="BL6" s="470"/>
      <c r="BM6" s="471"/>
      <c r="BN6" s="455">
        <v>66962</v>
      </c>
      <c r="BO6" s="456"/>
      <c r="BP6" s="456"/>
      <c r="BQ6" s="456"/>
      <c r="BR6" s="456"/>
      <c r="BS6" s="456"/>
      <c r="BT6" s="456"/>
      <c r="BU6" s="457"/>
      <c r="BV6" s="455">
        <v>69599</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94.5</v>
      </c>
      <c r="CU6" s="599"/>
      <c r="CV6" s="599"/>
      <c r="CW6" s="599"/>
      <c r="CX6" s="599"/>
      <c r="CY6" s="599"/>
      <c r="CZ6" s="599"/>
      <c r="DA6" s="600"/>
      <c r="DB6" s="598">
        <v>88.7</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106</v>
      </c>
      <c r="AV7" s="514"/>
      <c r="AW7" s="514"/>
      <c r="AX7" s="514"/>
      <c r="AY7" s="469" t="s">
        <v>107</v>
      </c>
      <c r="AZ7" s="470"/>
      <c r="BA7" s="470"/>
      <c r="BB7" s="470"/>
      <c r="BC7" s="470"/>
      <c r="BD7" s="470"/>
      <c r="BE7" s="470"/>
      <c r="BF7" s="470"/>
      <c r="BG7" s="470"/>
      <c r="BH7" s="470"/>
      <c r="BI7" s="470"/>
      <c r="BJ7" s="470"/>
      <c r="BK7" s="470"/>
      <c r="BL7" s="470"/>
      <c r="BM7" s="471"/>
      <c r="BN7" s="455">
        <v>17276</v>
      </c>
      <c r="BO7" s="456"/>
      <c r="BP7" s="456"/>
      <c r="BQ7" s="456"/>
      <c r="BR7" s="456"/>
      <c r="BS7" s="456"/>
      <c r="BT7" s="456"/>
      <c r="BU7" s="457"/>
      <c r="BV7" s="455">
        <v>485</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3045858</v>
      </c>
      <c r="CU7" s="456"/>
      <c r="CV7" s="456"/>
      <c r="CW7" s="456"/>
      <c r="CX7" s="456"/>
      <c r="CY7" s="456"/>
      <c r="CZ7" s="456"/>
      <c r="DA7" s="457"/>
      <c r="DB7" s="455">
        <v>3170879</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94</v>
      </c>
      <c r="AV8" s="514"/>
      <c r="AW8" s="514"/>
      <c r="AX8" s="514"/>
      <c r="AY8" s="469" t="s">
        <v>110</v>
      </c>
      <c r="AZ8" s="470"/>
      <c r="BA8" s="470"/>
      <c r="BB8" s="470"/>
      <c r="BC8" s="470"/>
      <c r="BD8" s="470"/>
      <c r="BE8" s="470"/>
      <c r="BF8" s="470"/>
      <c r="BG8" s="470"/>
      <c r="BH8" s="470"/>
      <c r="BI8" s="470"/>
      <c r="BJ8" s="470"/>
      <c r="BK8" s="470"/>
      <c r="BL8" s="470"/>
      <c r="BM8" s="471"/>
      <c r="BN8" s="455">
        <v>49686</v>
      </c>
      <c r="BO8" s="456"/>
      <c r="BP8" s="456"/>
      <c r="BQ8" s="456"/>
      <c r="BR8" s="456"/>
      <c r="BS8" s="456"/>
      <c r="BT8" s="456"/>
      <c r="BU8" s="457"/>
      <c r="BV8" s="455">
        <v>69114</v>
      </c>
      <c r="BW8" s="456"/>
      <c r="BX8" s="456"/>
      <c r="BY8" s="456"/>
      <c r="BZ8" s="456"/>
      <c r="CA8" s="456"/>
      <c r="CB8" s="456"/>
      <c r="CC8" s="457"/>
      <c r="CD8" s="495" t="s">
        <v>111</v>
      </c>
      <c r="CE8" s="415"/>
      <c r="CF8" s="415"/>
      <c r="CG8" s="415"/>
      <c r="CH8" s="415"/>
      <c r="CI8" s="415"/>
      <c r="CJ8" s="415"/>
      <c r="CK8" s="415"/>
      <c r="CL8" s="415"/>
      <c r="CM8" s="415"/>
      <c r="CN8" s="415"/>
      <c r="CO8" s="415"/>
      <c r="CP8" s="415"/>
      <c r="CQ8" s="415"/>
      <c r="CR8" s="415"/>
      <c r="CS8" s="496"/>
      <c r="CT8" s="558">
        <v>0.18</v>
      </c>
      <c r="CU8" s="559"/>
      <c r="CV8" s="559"/>
      <c r="CW8" s="559"/>
      <c r="CX8" s="559"/>
      <c r="CY8" s="559"/>
      <c r="CZ8" s="559"/>
      <c r="DA8" s="560"/>
      <c r="DB8" s="558">
        <v>0.17</v>
      </c>
      <c r="DC8" s="559"/>
      <c r="DD8" s="559"/>
      <c r="DE8" s="559"/>
      <c r="DF8" s="559"/>
      <c r="DG8" s="559"/>
      <c r="DH8" s="559"/>
      <c r="DI8" s="560"/>
    </row>
    <row r="9" spans="1:119" ht="18.75" customHeight="1" thickBot="1" x14ac:dyDescent="0.2">
      <c r="A9" s="181"/>
      <c r="B9" s="587" t="s">
        <v>112</v>
      </c>
      <c r="C9" s="588"/>
      <c r="D9" s="588"/>
      <c r="E9" s="588"/>
      <c r="F9" s="588"/>
      <c r="G9" s="588"/>
      <c r="H9" s="588"/>
      <c r="I9" s="588"/>
      <c r="J9" s="588"/>
      <c r="K9" s="506"/>
      <c r="L9" s="589" t="s">
        <v>113</v>
      </c>
      <c r="M9" s="590"/>
      <c r="N9" s="590"/>
      <c r="O9" s="590"/>
      <c r="P9" s="590"/>
      <c r="Q9" s="591"/>
      <c r="R9" s="592">
        <v>4374</v>
      </c>
      <c r="S9" s="593"/>
      <c r="T9" s="593"/>
      <c r="U9" s="593"/>
      <c r="V9" s="594"/>
      <c r="W9" s="524" t="s">
        <v>114</v>
      </c>
      <c r="X9" s="525"/>
      <c r="Y9" s="525"/>
      <c r="Z9" s="525"/>
      <c r="AA9" s="525"/>
      <c r="AB9" s="525"/>
      <c r="AC9" s="525"/>
      <c r="AD9" s="525"/>
      <c r="AE9" s="525"/>
      <c r="AF9" s="525"/>
      <c r="AG9" s="525"/>
      <c r="AH9" s="525"/>
      <c r="AI9" s="525"/>
      <c r="AJ9" s="525"/>
      <c r="AK9" s="525"/>
      <c r="AL9" s="595"/>
      <c r="AM9" s="512" t="s">
        <v>115</v>
      </c>
      <c r="AN9" s="412"/>
      <c r="AO9" s="412"/>
      <c r="AP9" s="412"/>
      <c r="AQ9" s="412"/>
      <c r="AR9" s="412"/>
      <c r="AS9" s="412"/>
      <c r="AT9" s="413"/>
      <c r="AU9" s="513" t="s">
        <v>102</v>
      </c>
      <c r="AV9" s="514"/>
      <c r="AW9" s="514"/>
      <c r="AX9" s="514"/>
      <c r="AY9" s="469" t="s">
        <v>116</v>
      </c>
      <c r="AZ9" s="470"/>
      <c r="BA9" s="470"/>
      <c r="BB9" s="470"/>
      <c r="BC9" s="470"/>
      <c r="BD9" s="470"/>
      <c r="BE9" s="470"/>
      <c r="BF9" s="470"/>
      <c r="BG9" s="470"/>
      <c r="BH9" s="470"/>
      <c r="BI9" s="470"/>
      <c r="BJ9" s="470"/>
      <c r="BK9" s="470"/>
      <c r="BL9" s="470"/>
      <c r="BM9" s="471"/>
      <c r="BN9" s="455">
        <v>-19428</v>
      </c>
      <c r="BO9" s="456"/>
      <c r="BP9" s="456"/>
      <c r="BQ9" s="456"/>
      <c r="BR9" s="456"/>
      <c r="BS9" s="456"/>
      <c r="BT9" s="456"/>
      <c r="BU9" s="457"/>
      <c r="BV9" s="455">
        <v>28520</v>
      </c>
      <c r="BW9" s="456"/>
      <c r="BX9" s="456"/>
      <c r="BY9" s="456"/>
      <c r="BZ9" s="456"/>
      <c r="CA9" s="456"/>
      <c r="CB9" s="456"/>
      <c r="CC9" s="457"/>
      <c r="CD9" s="495" t="s">
        <v>117</v>
      </c>
      <c r="CE9" s="415"/>
      <c r="CF9" s="415"/>
      <c r="CG9" s="415"/>
      <c r="CH9" s="415"/>
      <c r="CI9" s="415"/>
      <c r="CJ9" s="415"/>
      <c r="CK9" s="415"/>
      <c r="CL9" s="415"/>
      <c r="CM9" s="415"/>
      <c r="CN9" s="415"/>
      <c r="CO9" s="415"/>
      <c r="CP9" s="415"/>
      <c r="CQ9" s="415"/>
      <c r="CR9" s="415"/>
      <c r="CS9" s="496"/>
      <c r="CT9" s="452">
        <v>10.5</v>
      </c>
      <c r="CU9" s="453"/>
      <c r="CV9" s="453"/>
      <c r="CW9" s="453"/>
      <c r="CX9" s="453"/>
      <c r="CY9" s="453"/>
      <c r="CZ9" s="453"/>
      <c r="DA9" s="454"/>
      <c r="DB9" s="452">
        <v>9.8000000000000007</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118</v>
      </c>
      <c r="M10" s="412"/>
      <c r="N10" s="412"/>
      <c r="O10" s="412"/>
      <c r="P10" s="412"/>
      <c r="Q10" s="413"/>
      <c r="R10" s="408">
        <v>4906</v>
      </c>
      <c r="S10" s="409"/>
      <c r="T10" s="409"/>
      <c r="U10" s="409"/>
      <c r="V10" s="468"/>
      <c r="W10" s="596"/>
      <c r="X10" s="406"/>
      <c r="Y10" s="406"/>
      <c r="Z10" s="406"/>
      <c r="AA10" s="406"/>
      <c r="AB10" s="406"/>
      <c r="AC10" s="406"/>
      <c r="AD10" s="406"/>
      <c r="AE10" s="406"/>
      <c r="AF10" s="406"/>
      <c r="AG10" s="406"/>
      <c r="AH10" s="406"/>
      <c r="AI10" s="406"/>
      <c r="AJ10" s="406"/>
      <c r="AK10" s="406"/>
      <c r="AL10" s="597"/>
      <c r="AM10" s="512" t="s">
        <v>119</v>
      </c>
      <c r="AN10" s="412"/>
      <c r="AO10" s="412"/>
      <c r="AP10" s="412"/>
      <c r="AQ10" s="412"/>
      <c r="AR10" s="412"/>
      <c r="AS10" s="412"/>
      <c r="AT10" s="413"/>
      <c r="AU10" s="513" t="s">
        <v>120</v>
      </c>
      <c r="AV10" s="514"/>
      <c r="AW10" s="514"/>
      <c r="AX10" s="514"/>
      <c r="AY10" s="469" t="s">
        <v>121</v>
      </c>
      <c r="AZ10" s="470"/>
      <c r="BA10" s="470"/>
      <c r="BB10" s="470"/>
      <c r="BC10" s="470"/>
      <c r="BD10" s="470"/>
      <c r="BE10" s="470"/>
      <c r="BF10" s="470"/>
      <c r="BG10" s="470"/>
      <c r="BH10" s="470"/>
      <c r="BI10" s="470"/>
      <c r="BJ10" s="470"/>
      <c r="BK10" s="470"/>
      <c r="BL10" s="470"/>
      <c r="BM10" s="471"/>
      <c r="BN10" s="455">
        <v>344000</v>
      </c>
      <c r="BO10" s="456"/>
      <c r="BP10" s="456"/>
      <c r="BQ10" s="456"/>
      <c r="BR10" s="456"/>
      <c r="BS10" s="456"/>
      <c r="BT10" s="456"/>
      <c r="BU10" s="457"/>
      <c r="BV10" s="455">
        <v>811000</v>
      </c>
      <c r="BW10" s="456"/>
      <c r="BX10" s="456"/>
      <c r="BY10" s="456"/>
      <c r="BZ10" s="456"/>
      <c r="CA10" s="456"/>
      <c r="CB10" s="456"/>
      <c r="CC10" s="457"/>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123</v>
      </c>
      <c r="M11" s="417"/>
      <c r="N11" s="417"/>
      <c r="O11" s="417"/>
      <c r="P11" s="417"/>
      <c r="Q11" s="418"/>
      <c r="R11" s="584" t="s">
        <v>124</v>
      </c>
      <c r="S11" s="585"/>
      <c r="T11" s="585"/>
      <c r="U11" s="585"/>
      <c r="V11" s="586"/>
      <c r="W11" s="596"/>
      <c r="X11" s="406"/>
      <c r="Y11" s="406"/>
      <c r="Z11" s="406"/>
      <c r="AA11" s="406"/>
      <c r="AB11" s="406"/>
      <c r="AC11" s="406"/>
      <c r="AD11" s="406"/>
      <c r="AE11" s="406"/>
      <c r="AF11" s="406"/>
      <c r="AG11" s="406"/>
      <c r="AH11" s="406"/>
      <c r="AI11" s="406"/>
      <c r="AJ11" s="406"/>
      <c r="AK11" s="406"/>
      <c r="AL11" s="597"/>
      <c r="AM11" s="512" t="s">
        <v>125</v>
      </c>
      <c r="AN11" s="412"/>
      <c r="AO11" s="412"/>
      <c r="AP11" s="412"/>
      <c r="AQ11" s="412"/>
      <c r="AR11" s="412"/>
      <c r="AS11" s="412"/>
      <c r="AT11" s="413"/>
      <c r="AU11" s="513" t="s">
        <v>126</v>
      </c>
      <c r="AV11" s="514"/>
      <c r="AW11" s="514"/>
      <c r="AX11" s="514"/>
      <c r="AY11" s="469" t="s">
        <v>127</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130</v>
      </c>
      <c r="DC11" s="559"/>
      <c r="DD11" s="559"/>
      <c r="DE11" s="559"/>
      <c r="DF11" s="559"/>
      <c r="DG11" s="559"/>
      <c r="DH11" s="559"/>
      <c r="DI11" s="560"/>
    </row>
    <row r="12" spans="1:119" ht="18.75" customHeight="1" x14ac:dyDescent="0.15">
      <c r="A12" s="181"/>
      <c r="B12" s="561" t="s">
        <v>131</v>
      </c>
      <c r="C12" s="562"/>
      <c r="D12" s="562"/>
      <c r="E12" s="562"/>
      <c r="F12" s="562"/>
      <c r="G12" s="562"/>
      <c r="H12" s="562"/>
      <c r="I12" s="562"/>
      <c r="J12" s="562"/>
      <c r="K12" s="563"/>
      <c r="L12" s="570" t="s">
        <v>132</v>
      </c>
      <c r="M12" s="571"/>
      <c r="N12" s="571"/>
      <c r="O12" s="571"/>
      <c r="P12" s="571"/>
      <c r="Q12" s="572"/>
      <c r="R12" s="573">
        <v>4320</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102</v>
      </c>
      <c r="AV12" s="514"/>
      <c r="AW12" s="514"/>
      <c r="AX12" s="514"/>
      <c r="AY12" s="469" t="s">
        <v>136</v>
      </c>
      <c r="AZ12" s="470"/>
      <c r="BA12" s="470"/>
      <c r="BB12" s="470"/>
      <c r="BC12" s="470"/>
      <c r="BD12" s="470"/>
      <c r="BE12" s="470"/>
      <c r="BF12" s="470"/>
      <c r="BG12" s="470"/>
      <c r="BH12" s="470"/>
      <c r="BI12" s="470"/>
      <c r="BJ12" s="470"/>
      <c r="BK12" s="470"/>
      <c r="BL12" s="470"/>
      <c r="BM12" s="471"/>
      <c r="BN12" s="455">
        <v>337000</v>
      </c>
      <c r="BO12" s="456"/>
      <c r="BP12" s="456"/>
      <c r="BQ12" s="456"/>
      <c r="BR12" s="456"/>
      <c r="BS12" s="456"/>
      <c r="BT12" s="456"/>
      <c r="BU12" s="457"/>
      <c r="BV12" s="455">
        <v>218000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130</v>
      </c>
      <c r="CU12" s="559"/>
      <c r="CV12" s="559"/>
      <c r="CW12" s="559"/>
      <c r="CX12" s="559"/>
      <c r="CY12" s="559"/>
      <c r="CZ12" s="559"/>
      <c r="DA12" s="560"/>
      <c r="DB12" s="558" t="s">
        <v>129</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138</v>
      </c>
      <c r="N13" s="540"/>
      <c r="O13" s="540"/>
      <c r="P13" s="540"/>
      <c r="Q13" s="541"/>
      <c r="R13" s="542">
        <v>4258</v>
      </c>
      <c r="S13" s="543"/>
      <c r="T13" s="543"/>
      <c r="U13" s="543"/>
      <c r="V13" s="544"/>
      <c r="W13" s="545" t="s">
        <v>139</v>
      </c>
      <c r="X13" s="441"/>
      <c r="Y13" s="441"/>
      <c r="Z13" s="441"/>
      <c r="AA13" s="441"/>
      <c r="AB13" s="442"/>
      <c r="AC13" s="408">
        <v>1226</v>
      </c>
      <c r="AD13" s="409"/>
      <c r="AE13" s="409"/>
      <c r="AF13" s="409"/>
      <c r="AG13" s="410"/>
      <c r="AH13" s="408">
        <v>1421</v>
      </c>
      <c r="AI13" s="409"/>
      <c r="AJ13" s="409"/>
      <c r="AK13" s="409"/>
      <c r="AL13" s="468"/>
      <c r="AM13" s="512" t="s">
        <v>140</v>
      </c>
      <c r="AN13" s="412"/>
      <c r="AO13" s="412"/>
      <c r="AP13" s="412"/>
      <c r="AQ13" s="412"/>
      <c r="AR13" s="412"/>
      <c r="AS13" s="412"/>
      <c r="AT13" s="413"/>
      <c r="AU13" s="513" t="s">
        <v>126</v>
      </c>
      <c r="AV13" s="514"/>
      <c r="AW13" s="514"/>
      <c r="AX13" s="514"/>
      <c r="AY13" s="469" t="s">
        <v>141</v>
      </c>
      <c r="AZ13" s="470"/>
      <c r="BA13" s="470"/>
      <c r="BB13" s="470"/>
      <c r="BC13" s="470"/>
      <c r="BD13" s="470"/>
      <c r="BE13" s="470"/>
      <c r="BF13" s="470"/>
      <c r="BG13" s="470"/>
      <c r="BH13" s="470"/>
      <c r="BI13" s="470"/>
      <c r="BJ13" s="470"/>
      <c r="BK13" s="470"/>
      <c r="BL13" s="470"/>
      <c r="BM13" s="471"/>
      <c r="BN13" s="455">
        <v>-12428</v>
      </c>
      <c r="BO13" s="456"/>
      <c r="BP13" s="456"/>
      <c r="BQ13" s="456"/>
      <c r="BR13" s="456"/>
      <c r="BS13" s="456"/>
      <c r="BT13" s="456"/>
      <c r="BU13" s="457"/>
      <c r="BV13" s="455">
        <v>621520</v>
      </c>
      <c r="BW13" s="456"/>
      <c r="BX13" s="456"/>
      <c r="BY13" s="456"/>
      <c r="BZ13" s="456"/>
      <c r="CA13" s="456"/>
      <c r="CB13" s="456"/>
      <c r="CC13" s="457"/>
      <c r="CD13" s="495" t="s">
        <v>142</v>
      </c>
      <c r="CE13" s="415"/>
      <c r="CF13" s="415"/>
      <c r="CG13" s="415"/>
      <c r="CH13" s="415"/>
      <c r="CI13" s="415"/>
      <c r="CJ13" s="415"/>
      <c r="CK13" s="415"/>
      <c r="CL13" s="415"/>
      <c r="CM13" s="415"/>
      <c r="CN13" s="415"/>
      <c r="CO13" s="415"/>
      <c r="CP13" s="415"/>
      <c r="CQ13" s="415"/>
      <c r="CR13" s="415"/>
      <c r="CS13" s="496"/>
      <c r="CT13" s="452">
        <v>8</v>
      </c>
      <c r="CU13" s="453"/>
      <c r="CV13" s="453"/>
      <c r="CW13" s="453"/>
      <c r="CX13" s="453"/>
      <c r="CY13" s="453"/>
      <c r="CZ13" s="453"/>
      <c r="DA13" s="454"/>
      <c r="DB13" s="452">
        <v>8.5</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143</v>
      </c>
      <c r="M14" s="582"/>
      <c r="N14" s="582"/>
      <c r="O14" s="582"/>
      <c r="P14" s="582"/>
      <c r="Q14" s="583"/>
      <c r="R14" s="542">
        <v>4428</v>
      </c>
      <c r="S14" s="543"/>
      <c r="T14" s="543"/>
      <c r="U14" s="543"/>
      <c r="V14" s="544"/>
      <c r="W14" s="546"/>
      <c r="X14" s="444"/>
      <c r="Y14" s="444"/>
      <c r="Z14" s="444"/>
      <c r="AA14" s="444"/>
      <c r="AB14" s="445"/>
      <c r="AC14" s="535">
        <v>47.6</v>
      </c>
      <c r="AD14" s="536"/>
      <c r="AE14" s="536"/>
      <c r="AF14" s="536"/>
      <c r="AG14" s="537"/>
      <c r="AH14" s="535">
        <v>50.3</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144</v>
      </c>
      <c r="CE14" s="493"/>
      <c r="CF14" s="493"/>
      <c r="CG14" s="493"/>
      <c r="CH14" s="493"/>
      <c r="CI14" s="493"/>
      <c r="CJ14" s="493"/>
      <c r="CK14" s="493"/>
      <c r="CL14" s="493"/>
      <c r="CM14" s="493"/>
      <c r="CN14" s="493"/>
      <c r="CO14" s="493"/>
      <c r="CP14" s="493"/>
      <c r="CQ14" s="493"/>
      <c r="CR14" s="493"/>
      <c r="CS14" s="494"/>
      <c r="CT14" s="552" t="s">
        <v>130</v>
      </c>
      <c r="CU14" s="553"/>
      <c r="CV14" s="553"/>
      <c r="CW14" s="553"/>
      <c r="CX14" s="553"/>
      <c r="CY14" s="553"/>
      <c r="CZ14" s="553"/>
      <c r="DA14" s="554"/>
      <c r="DB14" s="552" t="s">
        <v>145</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146</v>
      </c>
      <c r="N15" s="540"/>
      <c r="O15" s="540"/>
      <c r="P15" s="540"/>
      <c r="Q15" s="541"/>
      <c r="R15" s="542">
        <v>4399</v>
      </c>
      <c r="S15" s="543"/>
      <c r="T15" s="543"/>
      <c r="U15" s="543"/>
      <c r="V15" s="544"/>
      <c r="W15" s="545" t="s">
        <v>147</v>
      </c>
      <c r="X15" s="441"/>
      <c r="Y15" s="441"/>
      <c r="Z15" s="441"/>
      <c r="AA15" s="441"/>
      <c r="AB15" s="442"/>
      <c r="AC15" s="408">
        <v>249</v>
      </c>
      <c r="AD15" s="409"/>
      <c r="AE15" s="409"/>
      <c r="AF15" s="409"/>
      <c r="AG15" s="410"/>
      <c r="AH15" s="408">
        <v>291</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515091</v>
      </c>
      <c r="BO15" s="485"/>
      <c r="BP15" s="485"/>
      <c r="BQ15" s="485"/>
      <c r="BR15" s="485"/>
      <c r="BS15" s="485"/>
      <c r="BT15" s="485"/>
      <c r="BU15" s="486"/>
      <c r="BV15" s="484">
        <v>497876</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9.6999999999999993</v>
      </c>
      <c r="AD16" s="536"/>
      <c r="AE16" s="536"/>
      <c r="AF16" s="536"/>
      <c r="AG16" s="537"/>
      <c r="AH16" s="535">
        <v>10.3</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2901237</v>
      </c>
      <c r="BO16" s="456"/>
      <c r="BP16" s="456"/>
      <c r="BQ16" s="456"/>
      <c r="BR16" s="456"/>
      <c r="BS16" s="456"/>
      <c r="BT16" s="456"/>
      <c r="BU16" s="457"/>
      <c r="BV16" s="455">
        <v>2961249</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153</v>
      </c>
      <c r="N17" s="549"/>
      <c r="O17" s="549"/>
      <c r="P17" s="549"/>
      <c r="Q17" s="550"/>
      <c r="R17" s="532" t="s">
        <v>154</v>
      </c>
      <c r="S17" s="533"/>
      <c r="T17" s="533"/>
      <c r="U17" s="533"/>
      <c r="V17" s="534"/>
      <c r="W17" s="545" t="s">
        <v>155</v>
      </c>
      <c r="X17" s="441"/>
      <c r="Y17" s="441"/>
      <c r="Z17" s="441"/>
      <c r="AA17" s="441"/>
      <c r="AB17" s="442"/>
      <c r="AC17" s="408">
        <v>1101</v>
      </c>
      <c r="AD17" s="409"/>
      <c r="AE17" s="409"/>
      <c r="AF17" s="409"/>
      <c r="AG17" s="410"/>
      <c r="AH17" s="408">
        <v>1111</v>
      </c>
      <c r="AI17" s="409"/>
      <c r="AJ17" s="409"/>
      <c r="AK17" s="409"/>
      <c r="AL17" s="468"/>
      <c r="AM17" s="512"/>
      <c r="AN17" s="412"/>
      <c r="AO17" s="412"/>
      <c r="AP17" s="412"/>
      <c r="AQ17" s="412"/>
      <c r="AR17" s="412"/>
      <c r="AS17" s="412"/>
      <c r="AT17" s="413"/>
      <c r="AU17" s="513"/>
      <c r="AV17" s="514"/>
      <c r="AW17" s="514"/>
      <c r="AX17" s="514"/>
      <c r="AY17" s="469" t="s">
        <v>156</v>
      </c>
      <c r="AZ17" s="470"/>
      <c r="BA17" s="470"/>
      <c r="BB17" s="470"/>
      <c r="BC17" s="470"/>
      <c r="BD17" s="470"/>
      <c r="BE17" s="470"/>
      <c r="BF17" s="470"/>
      <c r="BG17" s="470"/>
      <c r="BH17" s="470"/>
      <c r="BI17" s="470"/>
      <c r="BJ17" s="470"/>
      <c r="BK17" s="470"/>
      <c r="BL17" s="470"/>
      <c r="BM17" s="471"/>
      <c r="BN17" s="455">
        <v>634622</v>
      </c>
      <c r="BO17" s="456"/>
      <c r="BP17" s="456"/>
      <c r="BQ17" s="456"/>
      <c r="BR17" s="456"/>
      <c r="BS17" s="456"/>
      <c r="BT17" s="456"/>
      <c r="BU17" s="457"/>
      <c r="BV17" s="455">
        <v>608292</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157</v>
      </c>
      <c r="C18" s="506"/>
      <c r="D18" s="506"/>
      <c r="E18" s="507"/>
      <c r="F18" s="507"/>
      <c r="G18" s="507"/>
      <c r="H18" s="507"/>
      <c r="I18" s="507"/>
      <c r="J18" s="507"/>
      <c r="K18" s="507"/>
      <c r="L18" s="508">
        <v>284</v>
      </c>
      <c r="M18" s="508"/>
      <c r="N18" s="508"/>
      <c r="O18" s="508"/>
      <c r="P18" s="508"/>
      <c r="Q18" s="508"/>
      <c r="R18" s="509"/>
      <c r="S18" s="509"/>
      <c r="T18" s="509"/>
      <c r="U18" s="509"/>
      <c r="V18" s="510"/>
      <c r="W18" s="526"/>
      <c r="X18" s="527"/>
      <c r="Y18" s="527"/>
      <c r="Z18" s="527"/>
      <c r="AA18" s="527"/>
      <c r="AB18" s="551"/>
      <c r="AC18" s="425">
        <v>42.7</v>
      </c>
      <c r="AD18" s="426"/>
      <c r="AE18" s="426"/>
      <c r="AF18" s="426"/>
      <c r="AG18" s="511"/>
      <c r="AH18" s="425">
        <v>39.4</v>
      </c>
      <c r="AI18" s="426"/>
      <c r="AJ18" s="426"/>
      <c r="AK18" s="426"/>
      <c r="AL18" s="427"/>
      <c r="AM18" s="512"/>
      <c r="AN18" s="412"/>
      <c r="AO18" s="412"/>
      <c r="AP18" s="412"/>
      <c r="AQ18" s="412"/>
      <c r="AR18" s="412"/>
      <c r="AS18" s="412"/>
      <c r="AT18" s="413"/>
      <c r="AU18" s="513"/>
      <c r="AV18" s="514"/>
      <c r="AW18" s="514"/>
      <c r="AX18" s="514"/>
      <c r="AY18" s="469" t="s">
        <v>158</v>
      </c>
      <c r="AZ18" s="470"/>
      <c r="BA18" s="470"/>
      <c r="BB18" s="470"/>
      <c r="BC18" s="470"/>
      <c r="BD18" s="470"/>
      <c r="BE18" s="470"/>
      <c r="BF18" s="470"/>
      <c r="BG18" s="470"/>
      <c r="BH18" s="470"/>
      <c r="BI18" s="470"/>
      <c r="BJ18" s="470"/>
      <c r="BK18" s="470"/>
      <c r="BL18" s="470"/>
      <c r="BM18" s="471"/>
      <c r="BN18" s="455">
        <v>2916786</v>
      </c>
      <c r="BO18" s="456"/>
      <c r="BP18" s="456"/>
      <c r="BQ18" s="456"/>
      <c r="BR18" s="456"/>
      <c r="BS18" s="456"/>
      <c r="BT18" s="456"/>
      <c r="BU18" s="457"/>
      <c r="BV18" s="455">
        <v>2817616</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159</v>
      </c>
      <c r="C19" s="506"/>
      <c r="D19" s="506"/>
      <c r="E19" s="507"/>
      <c r="F19" s="507"/>
      <c r="G19" s="507"/>
      <c r="H19" s="507"/>
      <c r="I19" s="507"/>
      <c r="J19" s="507"/>
      <c r="K19" s="507"/>
      <c r="L19" s="515">
        <v>15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160</v>
      </c>
      <c r="AZ19" s="470"/>
      <c r="BA19" s="470"/>
      <c r="BB19" s="470"/>
      <c r="BC19" s="470"/>
      <c r="BD19" s="470"/>
      <c r="BE19" s="470"/>
      <c r="BF19" s="470"/>
      <c r="BG19" s="470"/>
      <c r="BH19" s="470"/>
      <c r="BI19" s="470"/>
      <c r="BJ19" s="470"/>
      <c r="BK19" s="470"/>
      <c r="BL19" s="470"/>
      <c r="BM19" s="471"/>
      <c r="BN19" s="455">
        <v>4392855</v>
      </c>
      <c r="BO19" s="456"/>
      <c r="BP19" s="456"/>
      <c r="BQ19" s="456"/>
      <c r="BR19" s="456"/>
      <c r="BS19" s="456"/>
      <c r="BT19" s="456"/>
      <c r="BU19" s="457"/>
      <c r="BV19" s="455">
        <v>4832088</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161</v>
      </c>
      <c r="C20" s="506"/>
      <c r="D20" s="506"/>
      <c r="E20" s="507"/>
      <c r="F20" s="507"/>
      <c r="G20" s="507"/>
      <c r="H20" s="507"/>
      <c r="I20" s="507"/>
      <c r="J20" s="507"/>
      <c r="K20" s="507"/>
      <c r="L20" s="515">
        <v>1822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163</v>
      </c>
      <c r="C22" s="432"/>
      <c r="D22" s="433"/>
      <c r="E22" s="440" t="s">
        <v>1</v>
      </c>
      <c r="F22" s="441"/>
      <c r="G22" s="441"/>
      <c r="H22" s="441"/>
      <c r="I22" s="441"/>
      <c r="J22" s="441"/>
      <c r="K22" s="442"/>
      <c r="L22" s="440" t="s">
        <v>164</v>
      </c>
      <c r="M22" s="441"/>
      <c r="N22" s="441"/>
      <c r="O22" s="441"/>
      <c r="P22" s="442"/>
      <c r="Q22" s="446" t="s">
        <v>165</v>
      </c>
      <c r="R22" s="447"/>
      <c r="S22" s="447"/>
      <c r="T22" s="447"/>
      <c r="U22" s="447"/>
      <c r="V22" s="448"/>
      <c r="W22" s="497" t="s">
        <v>166</v>
      </c>
      <c r="X22" s="432"/>
      <c r="Y22" s="433"/>
      <c r="Z22" s="440" t="s">
        <v>1</v>
      </c>
      <c r="AA22" s="441"/>
      <c r="AB22" s="441"/>
      <c r="AC22" s="441"/>
      <c r="AD22" s="441"/>
      <c r="AE22" s="441"/>
      <c r="AF22" s="441"/>
      <c r="AG22" s="442"/>
      <c r="AH22" s="458" t="s">
        <v>167</v>
      </c>
      <c r="AI22" s="441"/>
      <c r="AJ22" s="441"/>
      <c r="AK22" s="441"/>
      <c r="AL22" s="442"/>
      <c r="AM22" s="458" t="s">
        <v>168</v>
      </c>
      <c r="AN22" s="459"/>
      <c r="AO22" s="459"/>
      <c r="AP22" s="459"/>
      <c r="AQ22" s="459"/>
      <c r="AR22" s="460"/>
      <c r="AS22" s="446" t="s">
        <v>165</v>
      </c>
      <c r="AT22" s="447"/>
      <c r="AU22" s="447"/>
      <c r="AV22" s="447"/>
      <c r="AW22" s="447"/>
      <c r="AX22" s="464"/>
      <c r="AY22" s="481" t="s">
        <v>169</v>
      </c>
      <c r="AZ22" s="482"/>
      <c r="BA22" s="482"/>
      <c r="BB22" s="482"/>
      <c r="BC22" s="482"/>
      <c r="BD22" s="482"/>
      <c r="BE22" s="482"/>
      <c r="BF22" s="482"/>
      <c r="BG22" s="482"/>
      <c r="BH22" s="482"/>
      <c r="BI22" s="482"/>
      <c r="BJ22" s="482"/>
      <c r="BK22" s="482"/>
      <c r="BL22" s="482"/>
      <c r="BM22" s="483"/>
      <c r="BN22" s="484">
        <v>5264143</v>
      </c>
      <c r="BO22" s="485"/>
      <c r="BP22" s="485"/>
      <c r="BQ22" s="485"/>
      <c r="BR22" s="485"/>
      <c r="BS22" s="485"/>
      <c r="BT22" s="485"/>
      <c r="BU22" s="486"/>
      <c r="BV22" s="484">
        <v>4987331</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170</v>
      </c>
      <c r="AZ23" s="470"/>
      <c r="BA23" s="470"/>
      <c r="BB23" s="470"/>
      <c r="BC23" s="470"/>
      <c r="BD23" s="470"/>
      <c r="BE23" s="470"/>
      <c r="BF23" s="470"/>
      <c r="BG23" s="470"/>
      <c r="BH23" s="470"/>
      <c r="BI23" s="470"/>
      <c r="BJ23" s="470"/>
      <c r="BK23" s="470"/>
      <c r="BL23" s="470"/>
      <c r="BM23" s="471"/>
      <c r="BN23" s="455">
        <v>4755842</v>
      </c>
      <c r="BO23" s="456"/>
      <c r="BP23" s="456"/>
      <c r="BQ23" s="456"/>
      <c r="BR23" s="456"/>
      <c r="BS23" s="456"/>
      <c r="BT23" s="456"/>
      <c r="BU23" s="457"/>
      <c r="BV23" s="455">
        <v>4410201</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171</v>
      </c>
      <c r="F24" s="412"/>
      <c r="G24" s="412"/>
      <c r="H24" s="412"/>
      <c r="I24" s="412"/>
      <c r="J24" s="412"/>
      <c r="K24" s="413"/>
      <c r="L24" s="408">
        <v>1</v>
      </c>
      <c r="M24" s="409"/>
      <c r="N24" s="409"/>
      <c r="O24" s="409"/>
      <c r="P24" s="410"/>
      <c r="Q24" s="408">
        <v>7100</v>
      </c>
      <c r="R24" s="409"/>
      <c r="S24" s="409"/>
      <c r="T24" s="409"/>
      <c r="U24" s="409"/>
      <c r="V24" s="410"/>
      <c r="W24" s="498"/>
      <c r="X24" s="435"/>
      <c r="Y24" s="436"/>
      <c r="Z24" s="411" t="s">
        <v>172</v>
      </c>
      <c r="AA24" s="412"/>
      <c r="AB24" s="412"/>
      <c r="AC24" s="412"/>
      <c r="AD24" s="412"/>
      <c r="AE24" s="412"/>
      <c r="AF24" s="412"/>
      <c r="AG24" s="413"/>
      <c r="AH24" s="408">
        <v>97</v>
      </c>
      <c r="AI24" s="409"/>
      <c r="AJ24" s="409"/>
      <c r="AK24" s="409"/>
      <c r="AL24" s="410"/>
      <c r="AM24" s="408">
        <v>288672</v>
      </c>
      <c r="AN24" s="409"/>
      <c r="AO24" s="409"/>
      <c r="AP24" s="409"/>
      <c r="AQ24" s="409"/>
      <c r="AR24" s="410"/>
      <c r="AS24" s="408">
        <v>2976</v>
      </c>
      <c r="AT24" s="409"/>
      <c r="AU24" s="409"/>
      <c r="AV24" s="409"/>
      <c r="AW24" s="409"/>
      <c r="AX24" s="468"/>
      <c r="AY24" s="428" t="s">
        <v>173</v>
      </c>
      <c r="AZ24" s="429"/>
      <c r="BA24" s="429"/>
      <c r="BB24" s="429"/>
      <c r="BC24" s="429"/>
      <c r="BD24" s="429"/>
      <c r="BE24" s="429"/>
      <c r="BF24" s="429"/>
      <c r="BG24" s="429"/>
      <c r="BH24" s="429"/>
      <c r="BI24" s="429"/>
      <c r="BJ24" s="429"/>
      <c r="BK24" s="429"/>
      <c r="BL24" s="429"/>
      <c r="BM24" s="430"/>
      <c r="BN24" s="455">
        <v>3738910</v>
      </c>
      <c r="BO24" s="456"/>
      <c r="BP24" s="456"/>
      <c r="BQ24" s="456"/>
      <c r="BR24" s="456"/>
      <c r="BS24" s="456"/>
      <c r="BT24" s="456"/>
      <c r="BU24" s="457"/>
      <c r="BV24" s="455">
        <v>3305937</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174</v>
      </c>
      <c r="F25" s="412"/>
      <c r="G25" s="412"/>
      <c r="H25" s="412"/>
      <c r="I25" s="412"/>
      <c r="J25" s="412"/>
      <c r="K25" s="413"/>
      <c r="L25" s="408">
        <v>1</v>
      </c>
      <c r="M25" s="409"/>
      <c r="N25" s="409"/>
      <c r="O25" s="409"/>
      <c r="P25" s="410"/>
      <c r="Q25" s="408">
        <v>6000</v>
      </c>
      <c r="R25" s="409"/>
      <c r="S25" s="409"/>
      <c r="T25" s="409"/>
      <c r="U25" s="409"/>
      <c r="V25" s="410"/>
      <c r="W25" s="498"/>
      <c r="X25" s="435"/>
      <c r="Y25" s="436"/>
      <c r="Z25" s="411" t="s">
        <v>175</v>
      </c>
      <c r="AA25" s="412"/>
      <c r="AB25" s="412"/>
      <c r="AC25" s="412"/>
      <c r="AD25" s="412"/>
      <c r="AE25" s="412"/>
      <c r="AF25" s="412"/>
      <c r="AG25" s="413"/>
      <c r="AH25" s="408" t="s">
        <v>145</v>
      </c>
      <c r="AI25" s="409"/>
      <c r="AJ25" s="409"/>
      <c r="AK25" s="409"/>
      <c r="AL25" s="410"/>
      <c r="AM25" s="408" t="s">
        <v>176</v>
      </c>
      <c r="AN25" s="409"/>
      <c r="AO25" s="409"/>
      <c r="AP25" s="409"/>
      <c r="AQ25" s="409"/>
      <c r="AR25" s="410"/>
      <c r="AS25" s="408" t="s">
        <v>145</v>
      </c>
      <c r="AT25" s="409"/>
      <c r="AU25" s="409"/>
      <c r="AV25" s="409"/>
      <c r="AW25" s="409"/>
      <c r="AX25" s="468"/>
      <c r="AY25" s="481" t="s">
        <v>177</v>
      </c>
      <c r="AZ25" s="482"/>
      <c r="BA25" s="482"/>
      <c r="BB25" s="482"/>
      <c r="BC25" s="482"/>
      <c r="BD25" s="482"/>
      <c r="BE25" s="482"/>
      <c r="BF25" s="482"/>
      <c r="BG25" s="482"/>
      <c r="BH25" s="482"/>
      <c r="BI25" s="482"/>
      <c r="BJ25" s="482"/>
      <c r="BK25" s="482"/>
      <c r="BL25" s="482"/>
      <c r="BM25" s="483"/>
      <c r="BN25" s="484">
        <v>413739</v>
      </c>
      <c r="BO25" s="485"/>
      <c r="BP25" s="485"/>
      <c r="BQ25" s="485"/>
      <c r="BR25" s="485"/>
      <c r="BS25" s="485"/>
      <c r="BT25" s="485"/>
      <c r="BU25" s="486"/>
      <c r="BV25" s="484">
        <v>589148</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178</v>
      </c>
      <c r="F26" s="412"/>
      <c r="G26" s="412"/>
      <c r="H26" s="412"/>
      <c r="I26" s="412"/>
      <c r="J26" s="412"/>
      <c r="K26" s="413"/>
      <c r="L26" s="408">
        <v>1</v>
      </c>
      <c r="M26" s="409"/>
      <c r="N26" s="409"/>
      <c r="O26" s="409"/>
      <c r="P26" s="410"/>
      <c r="Q26" s="408">
        <v>5700</v>
      </c>
      <c r="R26" s="409"/>
      <c r="S26" s="409"/>
      <c r="T26" s="409"/>
      <c r="U26" s="409"/>
      <c r="V26" s="410"/>
      <c r="W26" s="498"/>
      <c r="X26" s="435"/>
      <c r="Y26" s="436"/>
      <c r="Z26" s="411" t="s">
        <v>179</v>
      </c>
      <c r="AA26" s="466"/>
      <c r="AB26" s="466"/>
      <c r="AC26" s="466"/>
      <c r="AD26" s="466"/>
      <c r="AE26" s="466"/>
      <c r="AF26" s="466"/>
      <c r="AG26" s="467"/>
      <c r="AH26" s="408">
        <v>2</v>
      </c>
      <c r="AI26" s="409"/>
      <c r="AJ26" s="409"/>
      <c r="AK26" s="409"/>
      <c r="AL26" s="410"/>
      <c r="AM26" s="408" t="s">
        <v>180</v>
      </c>
      <c r="AN26" s="409"/>
      <c r="AO26" s="409"/>
      <c r="AP26" s="409"/>
      <c r="AQ26" s="409"/>
      <c r="AR26" s="410"/>
      <c r="AS26" s="408" t="s">
        <v>181</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145</v>
      </c>
      <c r="BO26" s="456"/>
      <c r="BP26" s="456"/>
      <c r="BQ26" s="456"/>
      <c r="BR26" s="456"/>
      <c r="BS26" s="456"/>
      <c r="BT26" s="456"/>
      <c r="BU26" s="457"/>
      <c r="BV26" s="455" t="s">
        <v>176</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183</v>
      </c>
      <c r="F27" s="412"/>
      <c r="G27" s="412"/>
      <c r="H27" s="412"/>
      <c r="I27" s="412"/>
      <c r="J27" s="412"/>
      <c r="K27" s="413"/>
      <c r="L27" s="408">
        <v>1</v>
      </c>
      <c r="M27" s="409"/>
      <c r="N27" s="409"/>
      <c r="O27" s="409"/>
      <c r="P27" s="410"/>
      <c r="Q27" s="408">
        <v>2500</v>
      </c>
      <c r="R27" s="409"/>
      <c r="S27" s="409"/>
      <c r="T27" s="409"/>
      <c r="U27" s="409"/>
      <c r="V27" s="410"/>
      <c r="W27" s="498"/>
      <c r="X27" s="435"/>
      <c r="Y27" s="436"/>
      <c r="Z27" s="411" t="s">
        <v>184</v>
      </c>
      <c r="AA27" s="412"/>
      <c r="AB27" s="412"/>
      <c r="AC27" s="412"/>
      <c r="AD27" s="412"/>
      <c r="AE27" s="412"/>
      <c r="AF27" s="412"/>
      <c r="AG27" s="413"/>
      <c r="AH27" s="408">
        <v>25</v>
      </c>
      <c r="AI27" s="409"/>
      <c r="AJ27" s="409"/>
      <c r="AK27" s="409"/>
      <c r="AL27" s="410"/>
      <c r="AM27" s="408">
        <v>76151</v>
      </c>
      <c r="AN27" s="409"/>
      <c r="AO27" s="409"/>
      <c r="AP27" s="409"/>
      <c r="AQ27" s="409"/>
      <c r="AR27" s="410"/>
      <c r="AS27" s="408">
        <v>3046</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v>19800</v>
      </c>
      <c r="BO27" s="490"/>
      <c r="BP27" s="490"/>
      <c r="BQ27" s="490"/>
      <c r="BR27" s="490"/>
      <c r="BS27" s="490"/>
      <c r="BT27" s="490"/>
      <c r="BU27" s="491"/>
      <c r="BV27" s="489">
        <v>19700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186</v>
      </c>
      <c r="F28" s="412"/>
      <c r="G28" s="412"/>
      <c r="H28" s="412"/>
      <c r="I28" s="412"/>
      <c r="J28" s="412"/>
      <c r="K28" s="413"/>
      <c r="L28" s="408">
        <v>1</v>
      </c>
      <c r="M28" s="409"/>
      <c r="N28" s="409"/>
      <c r="O28" s="409"/>
      <c r="P28" s="410"/>
      <c r="Q28" s="408">
        <v>2000</v>
      </c>
      <c r="R28" s="409"/>
      <c r="S28" s="409"/>
      <c r="T28" s="409"/>
      <c r="U28" s="409"/>
      <c r="V28" s="410"/>
      <c r="W28" s="498"/>
      <c r="X28" s="435"/>
      <c r="Y28" s="436"/>
      <c r="Z28" s="411" t="s">
        <v>187</v>
      </c>
      <c r="AA28" s="412"/>
      <c r="AB28" s="412"/>
      <c r="AC28" s="412"/>
      <c r="AD28" s="412"/>
      <c r="AE28" s="412"/>
      <c r="AF28" s="412"/>
      <c r="AG28" s="413"/>
      <c r="AH28" s="408" t="s">
        <v>176</v>
      </c>
      <c r="AI28" s="409"/>
      <c r="AJ28" s="409"/>
      <c r="AK28" s="409"/>
      <c r="AL28" s="410"/>
      <c r="AM28" s="408" t="s">
        <v>176</v>
      </c>
      <c r="AN28" s="409"/>
      <c r="AO28" s="409"/>
      <c r="AP28" s="409"/>
      <c r="AQ28" s="409"/>
      <c r="AR28" s="410"/>
      <c r="AS28" s="408" t="s">
        <v>176</v>
      </c>
      <c r="AT28" s="409"/>
      <c r="AU28" s="409"/>
      <c r="AV28" s="409"/>
      <c r="AW28" s="409"/>
      <c r="AX28" s="468"/>
      <c r="AY28" s="472" t="s">
        <v>188</v>
      </c>
      <c r="AZ28" s="473"/>
      <c r="BA28" s="473"/>
      <c r="BB28" s="474"/>
      <c r="BC28" s="481" t="s">
        <v>49</v>
      </c>
      <c r="BD28" s="482"/>
      <c r="BE28" s="482"/>
      <c r="BF28" s="482"/>
      <c r="BG28" s="482"/>
      <c r="BH28" s="482"/>
      <c r="BI28" s="482"/>
      <c r="BJ28" s="482"/>
      <c r="BK28" s="482"/>
      <c r="BL28" s="482"/>
      <c r="BM28" s="483"/>
      <c r="BN28" s="484">
        <v>1821748</v>
      </c>
      <c r="BO28" s="485"/>
      <c r="BP28" s="485"/>
      <c r="BQ28" s="485"/>
      <c r="BR28" s="485"/>
      <c r="BS28" s="485"/>
      <c r="BT28" s="485"/>
      <c r="BU28" s="486"/>
      <c r="BV28" s="484">
        <v>1814748</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189</v>
      </c>
      <c r="F29" s="412"/>
      <c r="G29" s="412"/>
      <c r="H29" s="412"/>
      <c r="I29" s="412"/>
      <c r="J29" s="412"/>
      <c r="K29" s="413"/>
      <c r="L29" s="408">
        <v>9</v>
      </c>
      <c r="M29" s="409"/>
      <c r="N29" s="409"/>
      <c r="O29" s="409"/>
      <c r="P29" s="410"/>
      <c r="Q29" s="408">
        <v>1800</v>
      </c>
      <c r="R29" s="409"/>
      <c r="S29" s="409"/>
      <c r="T29" s="409"/>
      <c r="U29" s="409"/>
      <c r="V29" s="410"/>
      <c r="W29" s="499"/>
      <c r="X29" s="500"/>
      <c r="Y29" s="501"/>
      <c r="Z29" s="411" t="s">
        <v>190</v>
      </c>
      <c r="AA29" s="412"/>
      <c r="AB29" s="412"/>
      <c r="AC29" s="412"/>
      <c r="AD29" s="412"/>
      <c r="AE29" s="412"/>
      <c r="AF29" s="412"/>
      <c r="AG29" s="413"/>
      <c r="AH29" s="408">
        <v>122</v>
      </c>
      <c r="AI29" s="409"/>
      <c r="AJ29" s="409"/>
      <c r="AK29" s="409"/>
      <c r="AL29" s="410"/>
      <c r="AM29" s="408">
        <v>364823</v>
      </c>
      <c r="AN29" s="409"/>
      <c r="AO29" s="409"/>
      <c r="AP29" s="409"/>
      <c r="AQ29" s="409"/>
      <c r="AR29" s="410"/>
      <c r="AS29" s="408">
        <v>2990</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1042000</v>
      </c>
      <c r="BO29" s="456"/>
      <c r="BP29" s="456"/>
      <c r="BQ29" s="456"/>
      <c r="BR29" s="456"/>
      <c r="BS29" s="456"/>
      <c r="BT29" s="456"/>
      <c r="BU29" s="457"/>
      <c r="BV29" s="455">
        <v>1041000</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97</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581628</v>
      </c>
      <c r="BO30" s="490"/>
      <c r="BP30" s="490"/>
      <c r="BQ30" s="490"/>
      <c r="BR30" s="490"/>
      <c r="BS30" s="490"/>
      <c r="BT30" s="490"/>
      <c r="BU30" s="491"/>
      <c r="BV30" s="489">
        <v>584238</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199</v>
      </c>
      <c r="V33" s="407"/>
      <c r="W33" s="406" t="s">
        <v>201</v>
      </c>
      <c r="X33" s="406"/>
      <c r="Y33" s="406"/>
      <c r="Z33" s="406"/>
      <c r="AA33" s="406"/>
      <c r="AB33" s="406"/>
      <c r="AC33" s="406"/>
      <c r="AD33" s="406"/>
      <c r="AE33" s="406"/>
      <c r="AF33" s="406"/>
      <c r="AG33" s="406"/>
      <c r="AH33" s="406"/>
      <c r="AI33" s="406"/>
      <c r="AJ33" s="406"/>
      <c r="AK33" s="406"/>
      <c r="AL33" s="206"/>
      <c r="AM33" s="407" t="s">
        <v>199</v>
      </c>
      <c r="AN33" s="407"/>
      <c r="AO33" s="406" t="s">
        <v>200</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199</v>
      </c>
      <c r="CP33" s="407"/>
      <c r="CQ33" s="406" t="s">
        <v>205</v>
      </c>
      <c r="CR33" s="406"/>
      <c r="CS33" s="406"/>
      <c r="CT33" s="406"/>
      <c r="CU33" s="406"/>
      <c r="CV33" s="406"/>
      <c r="CW33" s="406"/>
      <c r="CX33" s="406"/>
      <c r="CY33" s="406"/>
      <c r="CZ33" s="406"/>
      <c r="DA33" s="406"/>
      <c r="DB33" s="406"/>
      <c r="DC33" s="406"/>
      <c r="DD33" s="406"/>
      <c r="DE33" s="406"/>
      <c r="DF33" s="206"/>
      <c r="DG33" s="405" t="s">
        <v>206</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IF('各会計、関係団体の財政状況及び健全化判断比率'!B32="","",'各会計、関係団体の財政状況及び健全化判断比率'!B32)</f>
        <v>簡易水道特別会計</v>
      </c>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日高東部衛生組合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診療所特別会計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7</v>
      </c>
      <c r="BF35" s="403"/>
      <c r="BG35" s="404" t="str">
        <f>IF('各会計、関係団体の財政状況及び健全化判断比率'!B33="","",'各会計、関係団体の財政状況及び健全化判断比率'!B33)</f>
        <v>下水道特別会計</v>
      </c>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日高東部消防組合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介護保険特別会計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日高管内地方税滞納整理機構</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後期高齢者医療特別会計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t="str">
        <f t="shared" si="2"/>
        <v/>
      </c>
      <c r="BX37" s="403"/>
      <c r="BY37" s="404" t="str">
        <f>IF('各会計、関係団体の財政状況及び健全化判断比率'!B71="","",'各会計、関係団体の財政状況及び健全化判断比率'!B71)</f>
        <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tLyLdvFb9Oo6BoG8qiGchrV/4YULYR2GiJVA0MD54pSn1UckSp+8XQw4rzb2GAX9M+2iGzyneYUOyAL+eU3Q6A==" saltValue="Op5kmojp54i9ahecxFSrM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216</v>
      </c>
      <c r="DI1" s="754"/>
      <c r="DJ1" s="754"/>
      <c r="DK1" s="754"/>
      <c r="DL1" s="754"/>
      <c r="DM1" s="754"/>
      <c r="DN1" s="755"/>
      <c r="DO1" s="214"/>
      <c r="DP1" s="753" t="s">
        <v>217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219</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220</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221</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222</v>
      </c>
      <c r="S4" s="710"/>
      <c r="T4" s="710"/>
      <c r="U4" s="710"/>
      <c r="V4" s="710"/>
      <c r="W4" s="710"/>
      <c r="X4" s="710"/>
      <c r="Y4" s="711"/>
      <c r="Z4" s="709" t="s">
        <v>223</v>
      </c>
      <c r="AA4" s="710"/>
      <c r="AB4" s="710"/>
      <c r="AC4" s="711"/>
      <c r="AD4" s="709" t="s">
        <v>224</v>
      </c>
      <c r="AE4" s="710"/>
      <c r="AF4" s="710"/>
      <c r="AG4" s="710"/>
      <c r="AH4" s="710"/>
      <c r="AI4" s="710"/>
      <c r="AJ4" s="710"/>
      <c r="AK4" s="711"/>
      <c r="AL4" s="709" t="s">
        <v>223</v>
      </c>
      <c r="AM4" s="710"/>
      <c r="AN4" s="710"/>
      <c r="AO4" s="711"/>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09" t="s">
        <v>228</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229</v>
      </c>
      <c r="C5" s="716"/>
      <c r="D5" s="716"/>
      <c r="E5" s="716"/>
      <c r="F5" s="716"/>
      <c r="G5" s="716"/>
      <c r="H5" s="716"/>
      <c r="I5" s="716"/>
      <c r="J5" s="716"/>
      <c r="K5" s="716"/>
      <c r="L5" s="716"/>
      <c r="M5" s="716"/>
      <c r="N5" s="716"/>
      <c r="O5" s="716"/>
      <c r="P5" s="716"/>
      <c r="Q5" s="717"/>
      <c r="R5" s="712">
        <v>467894</v>
      </c>
      <c r="S5" s="713"/>
      <c r="T5" s="713"/>
      <c r="U5" s="713"/>
      <c r="V5" s="713"/>
      <c r="W5" s="713"/>
      <c r="X5" s="713"/>
      <c r="Y5" s="738"/>
      <c r="Z5" s="751">
        <v>8</v>
      </c>
      <c r="AA5" s="751"/>
      <c r="AB5" s="751"/>
      <c r="AC5" s="751"/>
      <c r="AD5" s="752">
        <v>467894</v>
      </c>
      <c r="AE5" s="752"/>
      <c r="AF5" s="752"/>
      <c r="AG5" s="752"/>
      <c r="AH5" s="752"/>
      <c r="AI5" s="752"/>
      <c r="AJ5" s="752"/>
      <c r="AK5" s="752"/>
      <c r="AL5" s="739">
        <v>15.2</v>
      </c>
      <c r="AM5" s="721"/>
      <c r="AN5" s="721"/>
      <c r="AO5" s="740"/>
      <c r="AP5" s="715" t="s">
        <v>230</v>
      </c>
      <c r="AQ5" s="716"/>
      <c r="AR5" s="716"/>
      <c r="AS5" s="716"/>
      <c r="AT5" s="716"/>
      <c r="AU5" s="716"/>
      <c r="AV5" s="716"/>
      <c r="AW5" s="716"/>
      <c r="AX5" s="716"/>
      <c r="AY5" s="716"/>
      <c r="AZ5" s="716"/>
      <c r="BA5" s="716"/>
      <c r="BB5" s="716"/>
      <c r="BC5" s="716"/>
      <c r="BD5" s="716"/>
      <c r="BE5" s="716"/>
      <c r="BF5" s="717"/>
      <c r="BG5" s="657">
        <v>467894</v>
      </c>
      <c r="BH5" s="658"/>
      <c r="BI5" s="658"/>
      <c r="BJ5" s="658"/>
      <c r="BK5" s="658"/>
      <c r="BL5" s="658"/>
      <c r="BM5" s="658"/>
      <c r="BN5" s="659"/>
      <c r="BO5" s="695">
        <v>100</v>
      </c>
      <c r="BP5" s="695"/>
      <c r="BQ5" s="695"/>
      <c r="BR5" s="695"/>
      <c r="BS5" s="696">
        <v>4157</v>
      </c>
      <c r="BT5" s="696"/>
      <c r="BU5" s="696"/>
      <c r="BV5" s="696"/>
      <c r="BW5" s="696"/>
      <c r="BX5" s="696"/>
      <c r="BY5" s="696"/>
      <c r="BZ5" s="696"/>
      <c r="CA5" s="696"/>
      <c r="CB5" s="731"/>
      <c r="CD5" s="709" t="s">
        <v>225</v>
      </c>
      <c r="CE5" s="710"/>
      <c r="CF5" s="710"/>
      <c r="CG5" s="710"/>
      <c r="CH5" s="710"/>
      <c r="CI5" s="710"/>
      <c r="CJ5" s="710"/>
      <c r="CK5" s="710"/>
      <c r="CL5" s="710"/>
      <c r="CM5" s="710"/>
      <c r="CN5" s="710"/>
      <c r="CO5" s="710"/>
      <c r="CP5" s="710"/>
      <c r="CQ5" s="711"/>
      <c r="CR5" s="709" t="s">
        <v>231</v>
      </c>
      <c r="CS5" s="710"/>
      <c r="CT5" s="710"/>
      <c r="CU5" s="710"/>
      <c r="CV5" s="710"/>
      <c r="CW5" s="710"/>
      <c r="CX5" s="710"/>
      <c r="CY5" s="711"/>
      <c r="CZ5" s="709" t="s">
        <v>223</v>
      </c>
      <c r="DA5" s="710"/>
      <c r="DB5" s="710"/>
      <c r="DC5" s="711"/>
      <c r="DD5" s="709" t="s">
        <v>232</v>
      </c>
      <c r="DE5" s="710"/>
      <c r="DF5" s="710"/>
      <c r="DG5" s="710"/>
      <c r="DH5" s="710"/>
      <c r="DI5" s="710"/>
      <c r="DJ5" s="710"/>
      <c r="DK5" s="710"/>
      <c r="DL5" s="710"/>
      <c r="DM5" s="710"/>
      <c r="DN5" s="710"/>
      <c r="DO5" s="710"/>
      <c r="DP5" s="711"/>
      <c r="DQ5" s="709" t="s">
        <v>233</v>
      </c>
      <c r="DR5" s="710"/>
      <c r="DS5" s="710"/>
      <c r="DT5" s="710"/>
      <c r="DU5" s="710"/>
      <c r="DV5" s="710"/>
      <c r="DW5" s="710"/>
      <c r="DX5" s="710"/>
      <c r="DY5" s="710"/>
      <c r="DZ5" s="710"/>
      <c r="EA5" s="710"/>
      <c r="EB5" s="710"/>
      <c r="EC5" s="711"/>
    </row>
    <row r="6" spans="2:143" ht="11.25" customHeight="1" x14ac:dyDescent="0.15">
      <c r="B6" s="654" t="s">
        <v>234</v>
      </c>
      <c r="C6" s="655"/>
      <c r="D6" s="655"/>
      <c r="E6" s="655"/>
      <c r="F6" s="655"/>
      <c r="G6" s="655"/>
      <c r="H6" s="655"/>
      <c r="I6" s="655"/>
      <c r="J6" s="655"/>
      <c r="K6" s="655"/>
      <c r="L6" s="655"/>
      <c r="M6" s="655"/>
      <c r="N6" s="655"/>
      <c r="O6" s="655"/>
      <c r="P6" s="655"/>
      <c r="Q6" s="656"/>
      <c r="R6" s="657">
        <v>53313</v>
      </c>
      <c r="S6" s="658"/>
      <c r="T6" s="658"/>
      <c r="U6" s="658"/>
      <c r="V6" s="658"/>
      <c r="W6" s="658"/>
      <c r="X6" s="658"/>
      <c r="Y6" s="659"/>
      <c r="Z6" s="695">
        <v>0.9</v>
      </c>
      <c r="AA6" s="695"/>
      <c r="AB6" s="695"/>
      <c r="AC6" s="695"/>
      <c r="AD6" s="696">
        <v>53313</v>
      </c>
      <c r="AE6" s="696"/>
      <c r="AF6" s="696"/>
      <c r="AG6" s="696"/>
      <c r="AH6" s="696"/>
      <c r="AI6" s="696"/>
      <c r="AJ6" s="696"/>
      <c r="AK6" s="696"/>
      <c r="AL6" s="660">
        <v>1.7</v>
      </c>
      <c r="AM6" s="661"/>
      <c r="AN6" s="661"/>
      <c r="AO6" s="697"/>
      <c r="AP6" s="654" t="s">
        <v>235</v>
      </c>
      <c r="AQ6" s="655"/>
      <c r="AR6" s="655"/>
      <c r="AS6" s="655"/>
      <c r="AT6" s="655"/>
      <c r="AU6" s="655"/>
      <c r="AV6" s="655"/>
      <c r="AW6" s="655"/>
      <c r="AX6" s="655"/>
      <c r="AY6" s="655"/>
      <c r="AZ6" s="655"/>
      <c r="BA6" s="655"/>
      <c r="BB6" s="655"/>
      <c r="BC6" s="655"/>
      <c r="BD6" s="655"/>
      <c r="BE6" s="655"/>
      <c r="BF6" s="656"/>
      <c r="BG6" s="657">
        <v>467894</v>
      </c>
      <c r="BH6" s="658"/>
      <c r="BI6" s="658"/>
      <c r="BJ6" s="658"/>
      <c r="BK6" s="658"/>
      <c r="BL6" s="658"/>
      <c r="BM6" s="658"/>
      <c r="BN6" s="659"/>
      <c r="BO6" s="695">
        <v>100</v>
      </c>
      <c r="BP6" s="695"/>
      <c r="BQ6" s="695"/>
      <c r="BR6" s="695"/>
      <c r="BS6" s="696">
        <v>4157</v>
      </c>
      <c r="BT6" s="696"/>
      <c r="BU6" s="696"/>
      <c r="BV6" s="696"/>
      <c r="BW6" s="696"/>
      <c r="BX6" s="696"/>
      <c r="BY6" s="696"/>
      <c r="BZ6" s="696"/>
      <c r="CA6" s="696"/>
      <c r="CB6" s="731"/>
      <c r="CD6" s="715" t="s">
        <v>236</v>
      </c>
      <c r="CE6" s="716"/>
      <c r="CF6" s="716"/>
      <c r="CG6" s="716"/>
      <c r="CH6" s="716"/>
      <c r="CI6" s="716"/>
      <c r="CJ6" s="716"/>
      <c r="CK6" s="716"/>
      <c r="CL6" s="716"/>
      <c r="CM6" s="716"/>
      <c r="CN6" s="716"/>
      <c r="CO6" s="716"/>
      <c r="CP6" s="716"/>
      <c r="CQ6" s="717"/>
      <c r="CR6" s="657">
        <v>56969</v>
      </c>
      <c r="CS6" s="658"/>
      <c r="CT6" s="658"/>
      <c r="CU6" s="658"/>
      <c r="CV6" s="658"/>
      <c r="CW6" s="658"/>
      <c r="CX6" s="658"/>
      <c r="CY6" s="659"/>
      <c r="CZ6" s="739">
        <v>1</v>
      </c>
      <c r="DA6" s="721"/>
      <c r="DB6" s="721"/>
      <c r="DC6" s="741"/>
      <c r="DD6" s="663" t="s">
        <v>129</v>
      </c>
      <c r="DE6" s="658"/>
      <c r="DF6" s="658"/>
      <c r="DG6" s="658"/>
      <c r="DH6" s="658"/>
      <c r="DI6" s="658"/>
      <c r="DJ6" s="658"/>
      <c r="DK6" s="658"/>
      <c r="DL6" s="658"/>
      <c r="DM6" s="658"/>
      <c r="DN6" s="658"/>
      <c r="DO6" s="658"/>
      <c r="DP6" s="659"/>
      <c r="DQ6" s="663">
        <v>56969</v>
      </c>
      <c r="DR6" s="658"/>
      <c r="DS6" s="658"/>
      <c r="DT6" s="658"/>
      <c r="DU6" s="658"/>
      <c r="DV6" s="658"/>
      <c r="DW6" s="658"/>
      <c r="DX6" s="658"/>
      <c r="DY6" s="658"/>
      <c r="DZ6" s="658"/>
      <c r="EA6" s="658"/>
      <c r="EB6" s="658"/>
      <c r="EC6" s="694"/>
    </row>
    <row r="7" spans="2:143" ht="11.25" customHeight="1" x14ac:dyDescent="0.15">
      <c r="B7" s="654" t="s">
        <v>237</v>
      </c>
      <c r="C7" s="655"/>
      <c r="D7" s="655"/>
      <c r="E7" s="655"/>
      <c r="F7" s="655"/>
      <c r="G7" s="655"/>
      <c r="H7" s="655"/>
      <c r="I7" s="655"/>
      <c r="J7" s="655"/>
      <c r="K7" s="655"/>
      <c r="L7" s="655"/>
      <c r="M7" s="655"/>
      <c r="N7" s="655"/>
      <c r="O7" s="655"/>
      <c r="P7" s="655"/>
      <c r="Q7" s="656"/>
      <c r="R7" s="657">
        <v>206</v>
      </c>
      <c r="S7" s="658"/>
      <c r="T7" s="658"/>
      <c r="U7" s="658"/>
      <c r="V7" s="658"/>
      <c r="W7" s="658"/>
      <c r="X7" s="658"/>
      <c r="Y7" s="659"/>
      <c r="Z7" s="695">
        <v>0</v>
      </c>
      <c r="AA7" s="695"/>
      <c r="AB7" s="695"/>
      <c r="AC7" s="695"/>
      <c r="AD7" s="696">
        <v>206</v>
      </c>
      <c r="AE7" s="696"/>
      <c r="AF7" s="696"/>
      <c r="AG7" s="696"/>
      <c r="AH7" s="696"/>
      <c r="AI7" s="696"/>
      <c r="AJ7" s="696"/>
      <c r="AK7" s="696"/>
      <c r="AL7" s="660">
        <v>0</v>
      </c>
      <c r="AM7" s="661"/>
      <c r="AN7" s="661"/>
      <c r="AO7" s="697"/>
      <c r="AP7" s="654" t="s">
        <v>238</v>
      </c>
      <c r="AQ7" s="655"/>
      <c r="AR7" s="655"/>
      <c r="AS7" s="655"/>
      <c r="AT7" s="655"/>
      <c r="AU7" s="655"/>
      <c r="AV7" s="655"/>
      <c r="AW7" s="655"/>
      <c r="AX7" s="655"/>
      <c r="AY7" s="655"/>
      <c r="AZ7" s="655"/>
      <c r="BA7" s="655"/>
      <c r="BB7" s="655"/>
      <c r="BC7" s="655"/>
      <c r="BD7" s="655"/>
      <c r="BE7" s="655"/>
      <c r="BF7" s="656"/>
      <c r="BG7" s="657">
        <v>237737</v>
      </c>
      <c r="BH7" s="658"/>
      <c r="BI7" s="658"/>
      <c r="BJ7" s="658"/>
      <c r="BK7" s="658"/>
      <c r="BL7" s="658"/>
      <c r="BM7" s="658"/>
      <c r="BN7" s="659"/>
      <c r="BO7" s="695">
        <v>50.8</v>
      </c>
      <c r="BP7" s="695"/>
      <c r="BQ7" s="695"/>
      <c r="BR7" s="695"/>
      <c r="BS7" s="696">
        <v>4157</v>
      </c>
      <c r="BT7" s="696"/>
      <c r="BU7" s="696"/>
      <c r="BV7" s="696"/>
      <c r="BW7" s="696"/>
      <c r="BX7" s="696"/>
      <c r="BY7" s="696"/>
      <c r="BZ7" s="696"/>
      <c r="CA7" s="696"/>
      <c r="CB7" s="731"/>
      <c r="CD7" s="654" t="s">
        <v>239</v>
      </c>
      <c r="CE7" s="655"/>
      <c r="CF7" s="655"/>
      <c r="CG7" s="655"/>
      <c r="CH7" s="655"/>
      <c r="CI7" s="655"/>
      <c r="CJ7" s="655"/>
      <c r="CK7" s="655"/>
      <c r="CL7" s="655"/>
      <c r="CM7" s="655"/>
      <c r="CN7" s="655"/>
      <c r="CO7" s="655"/>
      <c r="CP7" s="655"/>
      <c r="CQ7" s="656"/>
      <c r="CR7" s="657">
        <v>1535067</v>
      </c>
      <c r="CS7" s="658"/>
      <c r="CT7" s="658"/>
      <c r="CU7" s="658"/>
      <c r="CV7" s="658"/>
      <c r="CW7" s="658"/>
      <c r="CX7" s="658"/>
      <c r="CY7" s="659"/>
      <c r="CZ7" s="695">
        <v>26.5</v>
      </c>
      <c r="DA7" s="695"/>
      <c r="DB7" s="695"/>
      <c r="DC7" s="695"/>
      <c r="DD7" s="663">
        <v>419245</v>
      </c>
      <c r="DE7" s="658"/>
      <c r="DF7" s="658"/>
      <c r="DG7" s="658"/>
      <c r="DH7" s="658"/>
      <c r="DI7" s="658"/>
      <c r="DJ7" s="658"/>
      <c r="DK7" s="658"/>
      <c r="DL7" s="658"/>
      <c r="DM7" s="658"/>
      <c r="DN7" s="658"/>
      <c r="DO7" s="658"/>
      <c r="DP7" s="659"/>
      <c r="DQ7" s="663">
        <v>1091537</v>
      </c>
      <c r="DR7" s="658"/>
      <c r="DS7" s="658"/>
      <c r="DT7" s="658"/>
      <c r="DU7" s="658"/>
      <c r="DV7" s="658"/>
      <c r="DW7" s="658"/>
      <c r="DX7" s="658"/>
      <c r="DY7" s="658"/>
      <c r="DZ7" s="658"/>
      <c r="EA7" s="658"/>
      <c r="EB7" s="658"/>
      <c r="EC7" s="694"/>
    </row>
    <row r="8" spans="2:143" ht="11.25" customHeight="1" x14ac:dyDescent="0.15">
      <c r="B8" s="654" t="s">
        <v>240</v>
      </c>
      <c r="C8" s="655"/>
      <c r="D8" s="655"/>
      <c r="E8" s="655"/>
      <c r="F8" s="655"/>
      <c r="G8" s="655"/>
      <c r="H8" s="655"/>
      <c r="I8" s="655"/>
      <c r="J8" s="655"/>
      <c r="K8" s="655"/>
      <c r="L8" s="655"/>
      <c r="M8" s="655"/>
      <c r="N8" s="655"/>
      <c r="O8" s="655"/>
      <c r="P8" s="655"/>
      <c r="Q8" s="656"/>
      <c r="R8" s="657">
        <v>1527</v>
      </c>
      <c r="S8" s="658"/>
      <c r="T8" s="658"/>
      <c r="U8" s="658"/>
      <c r="V8" s="658"/>
      <c r="W8" s="658"/>
      <c r="X8" s="658"/>
      <c r="Y8" s="659"/>
      <c r="Z8" s="695">
        <v>0</v>
      </c>
      <c r="AA8" s="695"/>
      <c r="AB8" s="695"/>
      <c r="AC8" s="695"/>
      <c r="AD8" s="696">
        <v>1527</v>
      </c>
      <c r="AE8" s="696"/>
      <c r="AF8" s="696"/>
      <c r="AG8" s="696"/>
      <c r="AH8" s="696"/>
      <c r="AI8" s="696"/>
      <c r="AJ8" s="696"/>
      <c r="AK8" s="696"/>
      <c r="AL8" s="660">
        <v>0</v>
      </c>
      <c r="AM8" s="661"/>
      <c r="AN8" s="661"/>
      <c r="AO8" s="697"/>
      <c r="AP8" s="654" t="s">
        <v>241</v>
      </c>
      <c r="AQ8" s="655"/>
      <c r="AR8" s="655"/>
      <c r="AS8" s="655"/>
      <c r="AT8" s="655"/>
      <c r="AU8" s="655"/>
      <c r="AV8" s="655"/>
      <c r="AW8" s="655"/>
      <c r="AX8" s="655"/>
      <c r="AY8" s="655"/>
      <c r="AZ8" s="655"/>
      <c r="BA8" s="655"/>
      <c r="BB8" s="655"/>
      <c r="BC8" s="655"/>
      <c r="BD8" s="655"/>
      <c r="BE8" s="655"/>
      <c r="BF8" s="656"/>
      <c r="BG8" s="657">
        <v>7861</v>
      </c>
      <c r="BH8" s="658"/>
      <c r="BI8" s="658"/>
      <c r="BJ8" s="658"/>
      <c r="BK8" s="658"/>
      <c r="BL8" s="658"/>
      <c r="BM8" s="658"/>
      <c r="BN8" s="659"/>
      <c r="BO8" s="695">
        <v>1.7</v>
      </c>
      <c r="BP8" s="695"/>
      <c r="BQ8" s="695"/>
      <c r="BR8" s="695"/>
      <c r="BS8" s="696" t="s">
        <v>129</v>
      </c>
      <c r="BT8" s="696"/>
      <c r="BU8" s="696"/>
      <c r="BV8" s="696"/>
      <c r="BW8" s="696"/>
      <c r="BX8" s="696"/>
      <c r="BY8" s="696"/>
      <c r="BZ8" s="696"/>
      <c r="CA8" s="696"/>
      <c r="CB8" s="731"/>
      <c r="CD8" s="654" t="s">
        <v>242</v>
      </c>
      <c r="CE8" s="655"/>
      <c r="CF8" s="655"/>
      <c r="CG8" s="655"/>
      <c r="CH8" s="655"/>
      <c r="CI8" s="655"/>
      <c r="CJ8" s="655"/>
      <c r="CK8" s="655"/>
      <c r="CL8" s="655"/>
      <c r="CM8" s="655"/>
      <c r="CN8" s="655"/>
      <c r="CO8" s="655"/>
      <c r="CP8" s="655"/>
      <c r="CQ8" s="656"/>
      <c r="CR8" s="657">
        <v>939519</v>
      </c>
      <c r="CS8" s="658"/>
      <c r="CT8" s="658"/>
      <c r="CU8" s="658"/>
      <c r="CV8" s="658"/>
      <c r="CW8" s="658"/>
      <c r="CX8" s="658"/>
      <c r="CY8" s="659"/>
      <c r="CZ8" s="695">
        <v>16.2</v>
      </c>
      <c r="DA8" s="695"/>
      <c r="DB8" s="695"/>
      <c r="DC8" s="695"/>
      <c r="DD8" s="663">
        <v>18638</v>
      </c>
      <c r="DE8" s="658"/>
      <c r="DF8" s="658"/>
      <c r="DG8" s="658"/>
      <c r="DH8" s="658"/>
      <c r="DI8" s="658"/>
      <c r="DJ8" s="658"/>
      <c r="DK8" s="658"/>
      <c r="DL8" s="658"/>
      <c r="DM8" s="658"/>
      <c r="DN8" s="658"/>
      <c r="DO8" s="658"/>
      <c r="DP8" s="659"/>
      <c r="DQ8" s="663">
        <v>636744</v>
      </c>
      <c r="DR8" s="658"/>
      <c r="DS8" s="658"/>
      <c r="DT8" s="658"/>
      <c r="DU8" s="658"/>
      <c r="DV8" s="658"/>
      <c r="DW8" s="658"/>
      <c r="DX8" s="658"/>
      <c r="DY8" s="658"/>
      <c r="DZ8" s="658"/>
      <c r="EA8" s="658"/>
      <c r="EB8" s="658"/>
      <c r="EC8" s="694"/>
    </row>
    <row r="9" spans="2:143" ht="11.25" customHeight="1" x14ac:dyDescent="0.15">
      <c r="B9" s="654" t="s">
        <v>243</v>
      </c>
      <c r="C9" s="655"/>
      <c r="D9" s="655"/>
      <c r="E9" s="655"/>
      <c r="F9" s="655"/>
      <c r="G9" s="655"/>
      <c r="H9" s="655"/>
      <c r="I9" s="655"/>
      <c r="J9" s="655"/>
      <c r="K9" s="655"/>
      <c r="L9" s="655"/>
      <c r="M9" s="655"/>
      <c r="N9" s="655"/>
      <c r="O9" s="655"/>
      <c r="P9" s="655"/>
      <c r="Q9" s="656"/>
      <c r="R9" s="657">
        <v>1242</v>
      </c>
      <c r="S9" s="658"/>
      <c r="T9" s="658"/>
      <c r="U9" s="658"/>
      <c r="V9" s="658"/>
      <c r="W9" s="658"/>
      <c r="X9" s="658"/>
      <c r="Y9" s="659"/>
      <c r="Z9" s="695">
        <v>0</v>
      </c>
      <c r="AA9" s="695"/>
      <c r="AB9" s="695"/>
      <c r="AC9" s="695"/>
      <c r="AD9" s="696">
        <v>1242</v>
      </c>
      <c r="AE9" s="696"/>
      <c r="AF9" s="696"/>
      <c r="AG9" s="696"/>
      <c r="AH9" s="696"/>
      <c r="AI9" s="696"/>
      <c r="AJ9" s="696"/>
      <c r="AK9" s="696"/>
      <c r="AL9" s="660">
        <v>0</v>
      </c>
      <c r="AM9" s="661"/>
      <c r="AN9" s="661"/>
      <c r="AO9" s="697"/>
      <c r="AP9" s="654" t="s">
        <v>244</v>
      </c>
      <c r="AQ9" s="655"/>
      <c r="AR9" s="655"/>
      <c r="AS9" s="655"/>
      <c r="AT9" s="655"/>
      <c r="AU9" s="655"/>
      <c r="AV9" s="655"/>
      <c r="AW9" s="655"/>
      <c r="AX9" s="655"/>
      <c r="AY9" s="655"/>
      <c r="AZ9" s="655"/>
      <c r="BA9" s="655"/>
      <c r="BB9" s="655"/>
      <c r="BC9" s="655"/>
      <c r="BD9" s="655"/>
      <c r="BE9" s="655"/>
      <c r="BF9" s="656"/>
      <c r="BG9" s="657">
        <v>209189</v>
      </c>
      <c r="BH9" s="658"/>
      <c r="BI9" s="658"/>
      <c r="BJ9" s="658"/>
      <c r="BK9" s="658"/>
      <c r="BL9" s="658"/>
      <c r="BM9" s="658"/>
      <c r="BN9" s="659"/>
      <c r="BO9" s="695">
        <v>44.7</v>
      </c>
      <c r="BP9" s="695"/>
      <c r="BQ9" s="695"/>
      <c r="BR9" s="695"/>
      <c r="BS9" s="696" t="s">
        <v>129</v>
      </c>
      <c r="BT9" s="696"/>
      <c r="BU9" s="696"/>
      <c r="BV9" s="696"/>
      <c r="BW9" s="696"/>
      <c r="BX9" s="696"/>
      <c r="BY9" s="696"/>
      <c r="BZ9" s="696"/>
      <c r="CA9" s="696"/>
      <c r="CB9" s="731"/>
      <c r="CD9" s="654" t="s">
        <v>245</v>
      </c>
      <c r="CE9" s="655"/>
      <c r="CF9" s="655"/>
      <c r="CG9" s="655"/>
      <c r="CH9" s="655"/>
      <c r="CI9" s="655"/>
      <c r="CJ9" s="655"/>
      <c r="CK9" s="655"/>
      <c r="CL9" s="655"/>
      <c r="CM9" s="655"/>
      <c r="CN9" s="655"/>
      <c r="CO9" s="655"/>
      <c r="CP9" s="655"/>
      <c r="CQ9" s="656"/>
      <c r="CR9" s="657">
        <v>515204</v>
      </c>
      <c r="CS9" s="658"/>
      <c r="CT9" s="658"/>
      <c r="CU9" s="658"/>
      <c r="CV9" s="658"/>
      <c r="CW9" s="658"/>
      <c r="CX9" s="658"/>
      <c r="CY9" s="659"/>
      <c r="CZ9" s="695">
        <v>8.9</v>
      </c>
      <c r="DA9" s="695"/>
      <c r="DB9" s="695"/>
      <c r="DC9" s="695"/>
      <c r="DD9" s="663">
        <v>46220</v>
      </c>
      <c r="DE9" s="658"/>
      <c r="DF9" s="658"/>
      <c r="DG9" s="658"/>
      <c r="DH9" s="658"/>
      <c r="DI9" s="658"/>
      <c r="DJ9" s="658"/>
      <c r="DK9" s="658"/>
      <c r="DL9" s="658"/>
      <c r="DM9" s="658"/>
      <c r="DN9" s="658"/>
      <c r="DO9" s="658"/>
      <c r="DP9" s="659"/>
      <c r="DQ9" s="663">
        <v>419756</v>
      </c>
      <c r="DR9" s="658"/>
      <c r="DS9" s="658"/>
      <c r="DT9" s="658"/>
      <c r="DU9" s="658"/>
      <c r="DV9" s="658"/>
      <c r="DW9" s="658"/>
      <c r="DX9" s="658"/>
      <c r="DY9" s="658"/>
      <c r="DZ9" s="658"/>
      <c r="EA9" s="658"/>
      <c r="EB9" s="658"/>
      <c r="EC9" s="694"/>
    </row>
    <row r="10" spans="2:143" ht="11.25" customHeight="1" x14ac:dyDescent="0.15">
      <c r="B10" s="654" t="s">
        <v>246</v>
      </c>
      <c r="C10" s="655"/>
      <c r="D10" s="655"/>
      <c r="E10" s="655"/>
      <c r="F10" s="655"/>
      <c r="G10" s="655"/>
      <c r="H10" s="655"/>
      <c r="I10" s="655"/>
      <c r="J10" s="655"/>
      <c r="K10" s="655"/>
      <c r="L10" s="655"/>
      <c r="M10" s="655"/>
      <c r="N10" s="655"/>
      <c r="O10" s="655"/>
      <c r="P10" s="655"/>
      <c r="Q10" s="656"/>
      <c r="R10" s="657" t="s">
        <v>247</v>
      </c>
      <c r="S10" s="658"/>
      <c r="T10" s="658"/>
      <c r="U10" s="658"/>
      <c r="V10" s="658"/>
      <c r="W10" s="658"/>
      <c r="X10" s="658"/>
      <c r="Y10" s="659"/>
      <c r="Z10" s="695" t="s">
        <v>129</v>
      </c>
      <c r="AA10" s="695"/>
      <c r="AB10" s="695"/>
      <c r="AC10" s="695"/>
      <c r="AD10" s="696" t="s">
        <v>247</v>
      </c>
      <c r="AE10" s="696"/>
      <c r="AF10" s="696"/>
      <c r="AG10" s="696"/>
      <c r="AH10" s="696"/>
      <c r="AI10" s="696"/>
      <c r="AJ10" s="696"/>
      <c r="AK10" s="696"/>
      <c r="AL10" s="660" t="s">
        <v>129</v>
      </c>
      <c r="AM10" s="661"/>
      <c r="AN10" s="661"/>
      <c r="AO10" s="697"/>
      <c r="AP10" s="654" t="s">
        <v>248</v>
      </c>
      <c r="AQ10" s="655"/>
      <c r="AR10" s="655"/>
      <c r="AS10" s="655"/>
      <c r="AT10" s="655"/>
      <c r="AU10" s="655"/>
      <c r="AV10" s="655"/>
      <c r="AW10" s="655"/>
      <c r="AX10" s="655"/>
      <c r="AY10" s="655"/>
      <c r="AZ10" s="655"/>
      <c r="BA10" s="655"/>
      <c r="BB10" s="655"/>
      <c r="BC10" s="655"/>
      <c r="BD10" s="655"/>
      <c r="BE10" s="655"/>
      <c r="BF10" s="656"/>
      <c r="BG10" s="657">
        <v>14727</v>
      </c>
      <c r="BH10" s="658"/>
      <c r="BI10" s="658"/>
      <c r="BJ10" s="658"/>
      <c r="BK10" s="658"/>
      <c r="BL10" s="658"/>
      <c r="BM10" s="658"/>
      <c r="BN10" s="659"/>
      <c r="BO10" s="695">
        <v>3.1</v>
      </c>
      <c r="BP10" s="695"/>
      <c r="BQ10" s="695"/>
      <c r="BR10" s="695"/>
      <c r="BS10" s="696">
        <v>2453</v>
      </c>
      <c r="BT10" s="696"/>
      <c r="BU10" s="696"/>
      <c r="BV10" s="696"/>
      <c r="BW10" s="696"/>
      <c r="BX10" s="696"/>
      <c r="BY10" s="696"/>
      <c r="BZ10" s="696"/>
      <c r="CA10" s="696"/>
      <c r="CB10" s="731"/>
      <c r="CD10" s="654" t="s">
        <v>249</v>
      </c>
      <c r="CE10" s="655"/>
      <c r="CF10" s="655"/>
      <c r="CG10" s="655"/>
      <c r="CH10" s="655"/>
      <c r="CI10" s="655"/>
      <c r="CJ10" s="655"/>
      <c r="CK10" s="655"/>
      <c r="CL10" s="655"/>
      <c r="CM10" s="655"/>
      <c r="CN10" s="655"/>
      <c r="CO10" s="655"/>
      <c r="CP10" s="655"/>
      <c r="CQ10" s="656"/>
      <c r="CR10" s="657">
        <v>10114</v>
      </c>
      <c r="CS10" s="658"/>
      <c r="CT10" s="658"/>
      <c r="CU10" s="658"/>
      <c r="CV10" s="658"/>
      <c r="CW10" s="658"/>
      <c r="CX10" s="658"/>
      <c r="CY10" s="659"/>
      <c r="CZ10" s="695">
        <v>0.2</v>
      </c>
      <c r="DA10" s="695"/>
      <c r="DB10" s="695"/>
      <c r="DC10" s="695"/>
      <c r="DD10" s="663" t="s">
        <v>129</v>
      </c>
      <c r="DE10" s="658"/>
      <c r="DF10" s="658"/>
      <c r="DG10" s="658"/>
      <c r="DH10" s="658"/>
      <c r="DI10" s="658"/>
      <c r="DJ10" s="658"/>
      <c r="DK10" s="658"/>
      <c r="DL10" s="658"/>
      <c r="DM10" s="658"/>
      <c r="DN10" s="658"/>
      <c r="DO10" s="658"/>
      <c r="DP10" s="659"/>
      <c r="DQ10" s="663">
        <v>114</v>
      </c>
      <c r="DR10" s="658"/>
      <c r="DS10" s="658"/>
      <c r="DT10" s="658"/>
      <c r="DU10" s="658"/>
      <c r="DV10" s="658"/>
      <c r="DW10" s="658"/>
      <c r="DX10" s="658"/>
      <c r="DY10" s="658"/>
      <c r="DZ10" s="658"/>
      <c r="EA10" s="658"/>
      <c r="EB10" s="658"/>
      <c r="EC10" s="694"/>
    </row>
    <row r="11" spans="2:143" ht="11.25" customHeight="1" x14ac:dyDescent="0.15">
      <c r="B11" s="654" t="s">
        <v>250</v>
      </c>
      <c r="C11" s="655"/>
      <c r="D11" s="655"/>
      <c r="E11" s="655"/>
      <c r="F11" s="655"/>
      <c r="G11" s="655"/>
      <c r="H11" s="655"/>
      <c r="I11" s="655"/>
      <c r="J11" s="655"/>
      <c r="K11" s="655"/>
      <c r="L11" s="655"/>
      <c r="M11" s="655"/>
      <c r="N11" s="655"/>
      <c r="O11" s="655"/>
      <c r="P11" s="655"/>
      <c r="Q11" s="656"/>
      <c r="R11" s="657">
        <v>112547</v>
      </c>
      <c r="S11" s="658"/>
      <c r="T11" s="658"/>
      <c r="U11" s="658"/>
      <c r="V11" s="658"/>
      <c r="W11" s="658"/>
      <c r="X11" s="658"/>
      <c r="Y11" s="659"/>
      <c r="Z11" s="660">
        <v>1.9</v>
      </c>
      <c r="AA11" s="661"/>
      <c r="AB11" s="661"/>
      <c r="AC11" s="662"/>
      <c r="AD11" s="663">
        <v>112547</v>
      </c>
      <c r="AE11" s="658"/>
      <c r="AF11" s="658"/>
      <c r="AG11" s="658"/>
      <c r="AH11" s="658"/>
      <c r="AI11" s="658"/>
      <c r="AJ11" s="658"/>
      <c r="AK11" s="659"/>
      <c r="AL11" s="660">
        <v>3.6</v>
      </c>
      <c r="AM11" s="661"/>
      <c r="AN11" s="661"/>
      <c r="AO11" s="697"/>
      <c r="AP11" s="654" t="s">
        <v>251</v>
      </c>
      <c r="AQ11" s="655"/>
      <c r="AR11" s="655"/>
      <c r="AS11" s="655"/>
      <c r="AT11" s="655"/>
      <c r="AU11" s="655"/>
      <c r="AV11" s="655"/>
      <c r="AW11" s="655"/>
      <c r="AX11" s="655"/>
      <c r="AY11" s="655"/>
      <c r="AZ11" s="655"/>
      <c r="BA11" s="655"/>
      <c r="BB11" s="655"/>
      <c r="BC11" s="655"/>
      <c r="BD11" s="655"/>
      <c r="BE11" s="655"/>
      <c r="BF11" s="656"/>
      <c r="BG11" s="657">
        <v>5960</v>
      </c>
      <c r="BH11" s="658"/>
      <c r="BI11" s="658"/>
      <c r="BJ11" s="658"/>
      <c r="BK11" s="658"/>
      <c r="BL11" s="658"/>
      <c r="BM11" s="658"/>
      <c r="BN11" s="659"/>
      <c r="BO11" s="695">
        <v>1.3</v>
      </c>
      <c r="BP11" s="695"/>
      <c r="BQ11" s="695"/>
      <c r="BR11" s="695"/>
      <c r="BS11" s="696">
        <v>1704</v>
      </c>
      <c r="BT11" s="696"/>
      <c r="BU11" s="696"/>
      <c r="BV11" s="696"/>
      <c r="BW11" s="696"/>
      <c r="BX11" s="696"/>
      <c r="BY11" s="696"/>
      <c r="BZ11" s="696"/>
      <c r="CA11" s="696"/>
      <c r="CB11" s="731"/>
      <c r="CD11" s="654" t="s">
        <v>252</v>
      </c>
      <c r="CE11" s="655"/>
      <c r="CF11" s="655"/>
      <c r="CG11" s="655"/>
      <c r="CH11" s="655"/>
      <c r="CI11" s="655"/>
      <c r="CJ11" s="655"/>
      <c r="CK11" s="655"/>
      <c r="CL11" s="655"/>
      <c r="CM11" s="655"/>
      <c r="CN11" s="655"/>
      <c r="CO11" s="655"/>
      <c r="CP11" s="655"/>
      <c r="CQ11" s="656"/>
      <c r="CR11" s="657">
        <v>461863</v>
      </c>
      <c r="CS11" s="658"/>
      <c r="CT11" s="658"/>
      <c r="CU11" s="658"/>
      <c r="CV11" s="658"/>
      <c r="CW11" s="658"/>
      <c r="CX11" s="658"/>
      <c r="CY11" s="659"/>
      <c r="CZ11" s="695">
        <v>8</v>
      </c>
      <c r="DA11" s="695"/>
      <c r="DB11" s="695"/>
      <c r="DC11" s="695"/>
      <c r="DD11" s="663">
        <v>128452</v>
      </c>
      <c r="DE11" s="658"/>
      <c r="DF11" s="658"/>
      <c r="DG11" s="658"/>
      <c r="DH11" s="658"/>
      <c r="DI11" s="658"/>
      <c r="DJ11" s="658"/>
      <c r="DK11" s="658"/>
      <c r="DL11" s="658"/>
      <c r="DM11" s="658"/>
      <c r="DN11" s="658"/>
      <c r="DO11" s="658"/>
      <c r="DP11" s="659"/>
      <c r="DQ11" s="663">
        <v>272312</v>
      </c>
      <c r="DR11" s="658"/>
      <c r="DS11" s="658"/>
      <c r="DT11" s="658"/>
      <c r="DU11" s="658"/>
      <c r="DV11" s="658"/>
      <c r="DW11" s="658"/>
      <c r="DX11" s="658"/>
      <c r="DY11" s="658"/>
      <c r="DZ11" s="658"/>
      <c r="EA11" s="658"/>
      <c r="EB11" s="658"/>
      <c r="EC11" s="694"/>
    </row>
    <row r="12" spans="2:143" ht="11.25" customHeight="1" x14ac:dyDescent="0.15">
      <c r="B12" s="654" t="s">
        <v>253</v>
      </c>
      <c r="C12" s="655"/>
      <c r="D12" s="655"/>
      <c r="E12" s="655"/>
      <c r="F12" s="655"/>
      <c r="G12" s="655"/>
      <c r="H12" s="655"/>
      <c r="I12" s="655"/>
      <c r="J12" s="655"/>
      <c r="K12" s="655"/>
      <c r="L12" s="655"/>
      <c r="M12" s="655"/>
      <c r="N12" s="655"/>
      <c r="O12" s="655"/>
      <c r="P12" s="655"/>
      <c r="Q12" s="656"/>
      <c r="R12" s="657" t="s">
        <v>247</v>
      </c>
      <c r="S12" s="658"/>
      <c r="T12" s="658"/>
      <c r="U12" s="658"/>
      <c r="V12" s="658"/>
      <c r="W12" s="658"/>
      <c r="X12" s="658"/>
      <c r="Y12" s="659"/>
      <c r="Z12" s="695" t="s">
        <v>129</v>
      </c>
      <c r="AA12" s="695"/>
      <c r="AB12" s="695"/>
      <c r="AC12" s="695"/>
      <c r="AD12" s="696" t="s">
        <v>129</v>
      </c>
      <c r="AE12" s="696"/>
      <c r="AF12" s="696"/>
      <c r="AG12" s="696"/>
      <c r="AH12" s="696"/>
      <c r="AI12" s="696"/>
      <c r="AJ12" s="696"/>
      <c r="AK12" s="696"/>
      <c r="AL12" s="660" t="s">
        <v>129</v>
      </c>
      <c r="AM12" s="661"/>
      <c r="AN12" s="661"/>
      <c r="AO12" s="697"/>
      <c r="AP12" s="654" t="s">
        <v>254</v>
      </c>
      <c r="AQ12" s="655"/>
      <c r="AR12" s="655"/>
      <c r="AS12" s="655"/>
      <c r="AT12" s="655"/>
      <c r="AU12" s="655"/>
      <c r="AV12" s="655"/>
      <c r="AW12" s="655"/>
      <c r="AX12" s="655"/>
      <c r="AY12" s="655"/>
      <c r="AZ12" s="655"/>
      <c r="BA12" s="655"/>
      <c r="BB12" s="655"/>
      <c r="BC12" s="655"/>
      <c r="BD12" s="655"/>
      <c r="BE12" s="655"/>
      <c r="BF12" s="656"/>
      <c r="BG12" s="657">
        <v>162752</v>
      </c>
      <c r="BH12" s="658"/>
      <c r="BI12" s="658"/>
      <c r="BJ12" s="658"/>
      <c r="BK12" s="658"/>
      <c r="BL12" s="658"/>
      <c r="BM12" s="658"/>
      <c r="BN12" s="659"/>
      <c r="BO12" s="695">
        <v>34.799999999999997</v>
      </c>
      <c r="BP12" s="695"/>
      <c r="BQ12" s="695"/>
      <c r="BR12" s="695"/>
      <c r="BS12" s="696" t="s">
        <v>129</v>
      </c>
      <c r="BT12" s="696"/>
      <c r="BU12" s="696"/>
      <c r="BV12" s="696"/>
      <c r="BW12" s="696"/>
      <c r="BX12" s="696"/>
      <c r="BY12" s="696"/>
      <c r="BZ12" s="696"/>
      <c r="CA12" s="696"/>
      <c r="CB12" s="731"/>
      <c r="CD12" s="654" t="s">
        <v>255</v>
      </c>
      <c r="CE12" s="655"/>
      <c r="CF12" s="655"/>
      <c r="CG12" s="655"/>
      <c r="CH12" s="655"/>
      <c r="CI12" s="655"/>
      <c r="CJ12" s="655"/>
      <c r="CK12" s="655"/>
      <c r="CL12" s="655"/>
      <c r="CM12" s="655"/>
      <c r="CN12" s="655"/>
      <c r="CO12" s="655"/>
      <c r="CP12" s="655"/>
      <c r="CQ12" s="656"/>
      <c r="CR12" s="657">
        <v>290932</v>
      </c>
      <c r="CS12" s="658"/>
      <c r="CT12" s="658"/>
      <c r="CU12" s="658"/>
      <c r="CV12" s="658"/>
      <c r="CW12" s="658"/>
      <c r="CX12" s="658"/>
      <c r="CY12" s="659"/>
      <c r="CZ12" s="695">
        <v>5</v>
      </c>
      <c r="DA12" s="695"/>
      <c r="DB12" s="695"/>
      <c r="DC12" s="695"/>
      <c r="DD12" s="663">
        <v>23260</v>
      </c>
      <c r="DE12" s="658"/>
      <c r="DF12" s="658"/>
      <c r="DG12" s="658"/>
      <c r="DH12" s="658"/>
      <c r="DI12" s="658"/>
      <c r="DJ12" s="658"/>
      <c r="DK12" s="658"/>
      <c r="DL12" s="658"/>
      <c r="DM12" s="658"/>
      <c r="DN12" s="658"/>
      <c r="DO12" s="658"/>
      <c r="DP12" s="659"/>
      <c r="DQ12" s="663">
        <v>268928</v>
      </c>
      <c r="DR12" s="658"/>
      <c r="DS12" s="658"/>
      <c r="DT12" s="658"/>
      <c r="DU12" s="658"/>
      <c r="DV12" s="658"/>
      <c r="DW12" s="658"/>
      <c r="DX12" s="658"/>
      <c r="DY12" s="658"/>
      <c r="DZ12" s="658"/>
      <c r="EA12" s="658"/>
      <c r="EB12" s="658"/>
      <c r="EC12" s="694"/>
    </row>
    <row r="13" spans="2:143" ht="11.25" customHeight="1" x14ac:dyDescent="0.15">
      <c r="B13" s="654" t="s">
        <v>256</v>
      </c>
      <c r="C13" s="655"/>
      <c r="D13" s="655"/>
      <c r="E13" s="655"/>
      <c r="F13" s="655"/>
      <c r="G13" s="655"/>
      <c r="H13" s="655"/>
      <c r="I13" s="655"/>
      <c r="J13" s="655"/>
      <c r="K13" s="655"/>
      <c r="L13" s="655"/>
      <c r="M13" s="655"/>
      <c r="N13" s="655"/>
      <c r="O13" s="655"/>
      <c r="P13" s="655"/>
      <c r="Q13" s="656"/>
      <c r="R13" s="657" t="s">
        <v>129</v>
      </c>
      <c r="S13" s="658"/>
      <c r="T13" s="658"/>
      <c r="U13" s="658"/>
      <c r="V13" s="658"/>
      <c r="W13" s="658"/>
      <c r="X13" s="658"/>
      <c r="Y13" s="659"/>
      <c r="Z13" s="695" t="s">
        <v>247</v>
      </c>
      <c r="AA13" s="695"/>
      <c r="AB13" s="695"/>
      <c r="AC13" s="695"/>
      <c r="AD13" s="696" t="s">
        <v>247</v>
      </c>
      <c r="AE13" s="696"/>
      <c r="AF13" s="696"/>
      <c r="AG13" s="696"/>
      <c r="AH13" s="696"/>
      <c r="AI13" s="696"/>
      <c r="AJ13" s="696"/>
      <c r="AK13" s="696"/>
      <c r="AL13" s="660" t="s">
        <v>247</v>
      </c>
      <c r="AM13" s="661"/>
      <c r="AN13" s="661"/>
      <c r="AO13" s="697"/>
      <c r="AP13" s="654" t="s">
        <v>257</v>
      </c>
      <c r="AQ13" s="655"/>
      <c r="AR13" s="655"/>
      <c r="AS13" s="655"/>
      <c r="AT13" s="655"/>
      <c r="AU13" s="655"/>
      <c r="AV13" s="655"/>
      <c r="AW13" s="655"/>
      <c r="AX13" s="655"/>
      <c r="AY13" s="655"/>
      <c r="AZ13" s="655"/>
      <c r="BA13" s="655"/>
      <c r="BB13" s="655"/>
      <c r="BC13" s="655"/>
      <c r="BD13" s="655"/>
      <c r="BE13" s="655"/>
      <c r="BF13" s="656"/>
      <c r="BG13" s="657">
        <v>162652</v>
      </c>
      <c r="BH13" s="658"/>
      <c r="BI13" s="658"/>
      <c r="BJ13" s="658"/>
      <c r="BK13" s="658"/>
      <c r="BL13" s="658"/>
      <c r="BM13" s="658"/>
      <c r="BN13" s="659"/>
      <c r="BO13" s="695">
        <v>34.799999999999997</v>
      </c>
      <c r="BP13" s="695"/>
      <c r="BQ13" s="695"/>
      <c r="BR13" s="695"/>
      <c r="BS13" s="696" t="s">
        <v>247</v>
      </c>
      <c r="BT13" s="696"/>
      <c r="BU13" s="696"/>
      <c r="BV13" s="696"/>
      <c r="BW13" s="696"/>
      <c r="BX13" s="696"/>
      <c r="BY13" s="696"/>
      <c r="BZ13" s="696"/>
      <c r="CA13" s="696"/>
      <c r="CB13" s="731"/>
      <c r="CD13" s="654" t="s">
        <v>258</v>
      </c>
      <c r="CE13" s="655"/>
      <c r="CF13" s="655"/>
      <c r="CG13" s="655"/>
      <c r="CH13" s="655"/>
      <c r="CI13" s="655"/>
      <c r="CJ13" s="655"/>
      <c r="CK13" s="655"/>
      <c r="CL13" s="655"/>
      <c r="CM13" s="655"/>
      <c r="CN13" s="655"/>
      <c r="CO13" s="655"/>
      <c r="CP13" s="655"/>
      <c r="CQ13" s="656"/>
      <c r="CR13" s="657">
        <v>542183</v>
      </c>
      <c r="CS13" s="658"/>
      <c r="CT13" s="658"/>
      <c r="CU13" s="658"/>
      <c r="CV13" s="658"/>
      <c r="CW13" s="658"/>
      <c r="CX13" s="658"/>
      <c r="CY13" s="659"/>
      <c r="CZ13" s="695">
        <v>9.3000000000000007</v>
      </c>
      <c r="DA13" s="695"/>
      <c r="DB13" s="695"/>
      <c r="DC13" s="695"/>
      <c r="DD13" s="663">
        <v>246495</v>
      </c>
      <c r="DE13" s="658"/>
      <c r="DF13" s="658"/>
      <c r="DG13" s="658"/>
      <c r="DH13" s="658"/>
      <c r="DI13" s="658"/>
      <c r="DJ13" s="658"/>
      <c r="DK13" s="658"/>
      <c r="DL13" s="658"/>
      <c r="DM13" s="658"/>
      <c r="DN13" s="658"/>
      <c r="DO13" s="658"/>
      <c r="DP13" s="659"/>
      <c r="DQ13" s="663">
        <v>316075</v>
      </c>
      <c r="DR13" s="658"/>
      <c r="DS13" s="658"/>
      <c r="DT13" s="658"/>
      <c r="DU13" s="658"/>
      <c r="DV13" s="658"/>
      <c r="DW13" s="658"/>
      <c r="DX13" s="658"/>
      <c r="DY13" s="658"/>
      <c r="DZ13" s="658"/>
      <c r="EA13" s="658"/>
      <c r="EB13" s="658"/>
      <c r="EC13" s="694"/>
    </row>
    <row r="14" spans="2:143" ht="11.25" customHeight="1" x14ac:dyDescent="0.15">
      <c r="B14" s="654" t="s">
        <v>259</v>
      </c>
      <c r="C14" s="655"/>
      <c r="D14" s="655"/>
      <c r="E14" s="655"/>
      <c r="F14" s="655"/>
      <c r="G14" s="655"/>
      <c r="H14" s="655"/>
      <c r="I14" s="655"/>
      <c r="J14" s="655"/>
      <c r="K14" s="655"/>
      <c r="L14" s="655"/>
      <c r="M14" s="655"/>
      <c r="N14" s="655"/>
      <c r="O14" s="655"/>
      <c r="P14" s="655"/>
      <c r="Q14" s="656"/>
      <c r="R14" s="657" t="s">
        <v>247</v>
      </c>
      <c r="S14" s="658"/>
      <c r="T14" s="658"/>
      <c r="U14" s="658"/>
      <c r="V14" s="658"/>
      <c r="W14" s="658"/>
      <c r="X14" s="658"/>
      <c r="Y14" s="659"/>
      <c r="Z14" s="695" t="s">
        <v>129</v>
      </c>
      <c r="AA14" s="695"/>
      <c r="AB14" s="695"/>
      <c r="AC14" s="695"/>
      <c r="AD14" s="696" t="s">
        <v>129</v>
      </c>
      <c r="AE14" s="696"/>
      <c r="AF14" s="696"/>
      <c r="AG14" s="696"/>
      <c r="AH14" s="696"/>
      <c r="AI14" s="696"/>
      <c r="AJ14" s="696"/>
      <c r="AK14" s="696"/>
      <c r="AL14" s="660" t="s">
        <v>247</v>
      </c>
      <c r="AM14" s="661"/>
      <c r="AN14" s="661"/>
      <c r="AO14" s="697"/>
      <c r="AP14" s="654" t="s">
        <v>260</v>
      </c>
      <c r="AQ14" s="655"/>
      <c r="AR14" s="655"/>
      <c r="AS14" s="655"/>
      <c r="AT14" s="655"/>
      <c r="AU14" s="655"/>
      <c r="AV14" s="655"/>
      <c r="AW14" s="655"/>
      <c r="AX14" s="655"/>
      <c r="AY14" s="655"/>
      <c r="AZ14" s="655"/>
      <c r="BA14" s="655"/>
      <c r="BB14" s="655"/>
      <c r="BC14" s="655"/>
      <c r="BD14" s="655"/>
      <c r="BE14" s="655"/>
      <c r="BF14" s="656"/>
      <c r="BG14" s="657">
        <v>15390</v>
      </c>
      <c r="BH14" s="658"/>
      <c r="BI14" s="658"/>
      <c r="BJ14" s="658"/>
      <c r="BK14" s="658"/>
      <c r="BL14" s="658"/>
      <c r="BM14" s="658"/>
      <c r="BN14" s="659"/>
      <c r="BO14" s="695">
        <v>3.3</v>
      </c>
      <c r="BP14" s="695"/>
      <c r="BQ14" s="695"/>
      <c r="BR14" s="695"/>
      <c r="BS14" s="696" t="s">
        <v>247</v>
      </c>
      <c r="BT14" s="696"/>
      <c r="BU14" s="696"/>
      <c r="BV14" s="696"/>
      <c r="BW14" s="696"/>
      <c r="BX14" s="696"/>
      <c r="BY14" s="696"/>
      <c r="BZ14" s="696"/>
      <c r="CA14" s="696"/>
      <c r="CB14" s="731"/>
      <c r="CD14" s="654" t="s">
        <v>261</v>
      </c>
      <c r="CE14" s="655"/>
      <c r="CF14" s="655"/>
      <c r="CG14" s="655"/>
      <c r="CH14" s="655"/>
      <c r="CI14" s="655"/>
      <c r="CJ14" s="655"/>
      <c r="CK14" s="655"/>
      <c r="CL14" s="655"/>
      <c r="CM14" s="655"/>
      <c r="CN14" s="655"/>
      <c r="CO14" s="655"/>
      <c r="CP14" s="655"/>
      <c r="CQ14" s="656"/>
      <c r="CR14" s="657">
        <v>193060</v>
      </c>
      <c r="CS14" s="658"/>
      <c r="CT14" s="658"/>
      <c r="CU14" s="658"/>
      <c r="CV14" s="658"/>
      <c r="CW14" s="658"/>
      <c r="CX14" s="658"/>
      <c r="CY14" s="659"/>
      <c r="CZ14" s="695">
        <v>3.3</v>
      </c>
      <c r="DA14" s="695"/>
      <c r="DB14" s="695"/>
      <c r="DC14" s="695"/>
      <c r="DD14" s="663" t="s">
        <v>129</v>
      </c>
      <c r="DE14" s="658"/>
      <c r="DF14" s="658"/>
      <c r="DG14" s="658"/>
      <c r="DH14" s="658"/>
      <c r="DI14" s="658"/>
      <c r="DJ14" s="658"/>
      <c r="DK14" s="658"/>
      <c r="DL14" s="658"/>
      <c r="DM14" s="658"/>
      <c r="DN14" s="658"/>
      <c r="DO14" s="658"/>
      <c r="DP14" s="659"/>
      <c r="DQ14" s="663">
        <v>183360</v>
      </c>
      <c r="DR14" s="658"/>
      <c r="DS14" s="658"/>
      <c r="DT14" s="658"/>
      <c r="DU14" s="658"/>
      <c r="DV14" s="658"/>
      <c r="DW14" s="658"/>
      <c r="DX14" s="658"/>
      <c r="DY14" s="658"/>
      <c r="DZ14" s="658"/>
      <c r="EA14" s="658"/>
      <c r="EB14" s="658"/>
      <c r="EC14" s="694"/>
    </row>
    <row r="15" spans="2:143" ht="11.25" customHeight="1" x14ac:dyDescent="0.15">
      <c r="B15" s="654" t="s">
        <v>262</v>
      </c>
      <c r="C15" s="655"/>
      <c r="D15" s="655"/>
      <c r="E15" s="655"/>
      <c r="F15" s="655"/>
      <c r="G15" s="655"/>
      <c r="H15" s="655"/>
      <c r="I15" s="655"/>
      <c r="J15" s="655"/>
      <c r="K15" s="655"/>
      <c r="L15" s="655"/>
      <c r="M15" s="655"/>
      <c r="N15" s="655"/>
      <c r="O15" s="655"/>
      <c r="P15" s="655"/>
      <c r="Q15" s="656"/>
      <c r="R15" s="657" t="s">
        <v>247</v>
      </c>
      <c r="S15" s="658"/>
      <c r="T15" s="658"/>
      <c r="U15" s="658"/>
      <c r="V15" s="658"/>
      <c r="W15" s="658"/>
      <c r="X15" s="658"/>
      <c r="Y15" s="659"/>
      <c r="Z15" s="695" t="s">
        <v>129</v>
      </c>
      <c r="AA15" s="695"/>
      <c r="AB15" s="695"/>
      <c r="AC15" s="695"/>
      <c r="AD15" s="696" t="s">
        <v>247</v>
      </c>
      <c r="AE15" s="696"/>
      <c r="AF15" s="696"/>
      <c r="AG15" s="696"/>
      <c r="AH15" s="696"/>
      <c r="AI15" s="696"/>
      <c r="AJ15" s="696"/>
      <c r="AK15" s="696"/>
      <c r="AL15" s="660" t="s">
        <v>247</v>
      </c>
      <c r="AM15" s="661"/>
      <c r="AN15" s="661"/>
      <c r="AO15" s="697"/>
      <c r="AP15" s="654" t="s">
        <v>263</v>
      </c>
      <c r="AQ15" s="655"/>
      <c r="AR15" s="655"/>
      <c r="AS15" s="655"/>
      <c r="AT15" s="655"/>
      <c r="AU15" s="655"/>
      <c r="AV15" s="655"/>
      <c r="AW15" s="655"/>
      <c r="AX15" s="655"/>
      <c r="AY15" s="655"/>
      <c r="AZ15" s="655"/>
      <c r="BA15" s="655"/>
      <c r="BB15" s="655"/>
      <c r="BC15" s="655"/>
      <c r="BD15" s="655"/>
      <c r="BE15" s="655"/>
      <c r="BF15" s="656"/>
      <c r="BG15" s="657">
        <v>52015</v>
      </c>
      <c r="BH15" s="658"/>
      <c r="BI15" s="658"/>
      <c r="BJ15" s="658"/>
      <c r="BK15" s="658"/>
      <c r="BL15" s="658"/>
      <c r="BM15" s="658"/>
      <c r="BN15" s="659"/>
      <c r="BO15" s="695">
        <v>11.1</v>
      </c>
      <c r="BP15" s="695"/>
      <c r="BQ15" s="695"/>
      <c r="BR15" s="695"/>
      <c r="BS15" s="696" t="s">
        <v>247</v>
      </c>
      <c r="BT15" s="696"/>
      <c r="BU15" s="696"/>
      <c r="BV15" s="696"/>
      <c r="BW15" s="696"/>
      <c r="BX15" s="696"/>
      <c r="BY15" s="696"/>
      <c r="BZ15" s="696"/>
      <c r="CA15" s="696"/>
      <c r="CB15" s="731"/>
      <c r="CD15" s="654" t="s">
        <v>264</v>
      </c>
      <c r="CE15" s="655"/>
      <c r="CF15" s="655"/>
      <c r="CG15" s="655"/>
      <c r="CH15" s="655"/>
      <c r="CI15" s="655"/>
      <c r="CJ15" s="655"/>
      <c r="CK15" s="655"/>
      <c r="CL15" s="655"/>
      <c r="CM15" s="655"/>
      <c r="CN15" s="655"/>
      <c r="CO15" s="655"/>
      <c r="CP15" s="655"/>
      <c r="CQ15" s="656"/>
      <c r="CR15" s="657">
        <v>757330</v>
      </c>
      <c r="CS15" s="658"/>
      <c r="CT15" s="658"/>
      <c r="CU15" s="658"/>
      <c r="CV15" s="658"/>
      <c r="CW15" s="658"/>
      <c r="CX15" s="658"/>
      <c r="CY15" s="659"/>
      <c r="CZ15" s="695">
        <v>13.1</v>
      </c>
      <c r="DA15" s="695"/>
      <c r="DB15" s="695"/>
      <c r="DC15" s="695"/>
      <c r="DD15" s="663">
        <v>119940</v>
      </c>
      <c r="DE15" s="658"/>
      <c r="DF15" s="658"/>
      <c r="DG15" s="658"/>
      <c r="DH15" s="658"/>
      <c r="DI15" s="658"/>
      <c r="DJ15" s="658"/>
      <c r="DK15" s="658"/>
      <c r="DL15" s="658"/>
      <c r="DM15" s="658"/>
      <c r="DN15" s="658"/>
      <c r="DO15" s="658"/>
      <c r="DP15" s="659"/>
      <c r="DQ15" s="663">
        <v>620587</v>
      </c>
      <c r="DR15" s="658"/>
      <c r="DS15" s="658"/>
      <c r="DT15" s="658"/>
      <c r="DU15" s="658"/>
      <c r="DV15" s="658"/>
      <c r="DW15" s="658"/>
      <c r="DX15" s="658"/>
      <c r="DY15" s="658"/>
      <c r="DZ15" s="658"/>
      <c r="EA15" s="658"/>
      <c r="EB15" s="658"/>
      <c r="EC15" s="694"/>
    </row>
    <row r="16" spans="2:143" ht="11.25" customHeight="1" x14ac:dyDescent="0.15">
      <c r="B16" s="654" t="s">
        <v>265</v>
      </c>
      <c r="C16" s="655"/>
      <c r="D16" s="655"/>
      <c r="E16" s="655"/>
      <c r="F16" s="655"/>
      <c r="G16" s="655"/>
      <c r="H16" s="655"/>
      <c r="I16" s="655"/>
      <c r="J16" s="655"/>
      <c r="K16" s="655"/>
      <c r="L16" s="655"/>
      <c r="M16" s="655"/>
      <c r="N16" s="655"/>
      <c r="O16" s="655"/>
      <c r="P16" s="655"/>
      <c r="Q16" s="656"/>
      <c r="R16" s="657">
        <v>4299</v>
      </c>
      <c r="S16" s="658"/>
      <c r="T16" s="658"/>
      <c r="U16" s="658"/>
      <c r="V16" s="658"/>
      <c r="W16" s="658"/>
      <c r="X16" s="658"/>
      <c r="Y16" s="659"/>
      <c r="Z16" s="695">
        <v>0.1</v>
      </c>
      <c r="AA16" s="695"/>
      <c r="AB16" s="695"/>
      <c r="AC16" s="695"/>
      <c r="AD16" s="696">
        <v>4299</v>
      </c>
      <c r="AE16" s="696"/>
      <c r="AF16" s="696"/>
      <c r="AG16" s="696"/>
      <c r="AH16" s="696"/>
      <c r="AI16" s="696"/>
      <c r="AJ16" s="696"/>
      <c r="AK16" s="696"/>
      <c r="AL16" s="660">
        <v>0.1</v>
      </c>
      <c r="AM16" s="661"/>
      <c r="AN16" s="661"/>
      <c r="AO16" s="697"/>
      <c r="AP16" s="654" t="s">
        <v>266</v>
      </c>
      <c r="AQ16" s="655"/>
      <c r="AR16" s="655"/>
      <c r="AS16" s="655"/>
      <c r="AT16" s="655"/>
      <c r="AU16" s="655"/>
      <c r="AV16" s="655"/>
      <c r="AW16" s="655"/>
      <c r="AX16" s="655"/>
      <c r="AY16" s="655"/>
      <c r="AZ16" s="655"/>
      <c r="BA16" s="655"/>
      <c r="BB16" s="655"/>
      <c r="BC16" s="655"/>
      <c r="BD16" s="655"/>
      <c r="BE16" s="655"/>
      <c r="BF16" s="656"/>
      <c r="BG16" s="657" t="s">
        <v>129</v>
      </c>
      <c r="BH16" s="658"/>
      <c r="BI16" s="658"/>
      <c r="BJ16" s="658"/>
      <c r="BK16" s="658"/>
      <c r="BL16" s="658"/>
      <c r="BM16" s="658"/>
      <c r="BN16" s="659"/>
      <c r="BO16" s="695" t="s">
        <v>247</v>
      </c>
      <c r="BP16" s="695"/>
      <c r="BQ16" s="695"/>
      <c r="BR16" s="695"/>
      <c r="BS16" s="696" t="s">
        <v>129</v>
      </c>
      <c r="BT16" s="696"/>
      <c r="BU16" s="696"/>
      <c r="BV16" s="696"/>
      <c r="BW16" s="696"/>
      <c r="BX16" s="696"/>
      <c r="BY16" s="696"/>
      <c r="BZ16" s="696"/>
      <c r="CA16" s="696"/>
      <c r="CB16" s="731"/>
      <c r="CD16" s="654" t="s">
        <v>267</v>
      </c>
      <c r="CE16" s="655"/>
      <c r="CF16" s="655"/>
      <c r="CG16" s="655"/>
      <c r="CH16" s="655"/>
      <c r="CI16" s="655"/>
      <c r="CJ16" s="655"/>
      <c r="CK16" s="655"/>
      <c r="CL16" s="655"/>
      <c r="CM16" s="655"/>
      <c r="CN16" s="655"/>
      <c r="CO16" s="655"/>
      <c r="CP16" s="655"/>
      <c r="CQ16" s="656"/>
      <c r="CR16" s="657" t="s">
        <v>247</v>
      </c>
      <c r="CS16" s="658"/>
      <c r="CT16" s="658"/>
      <c r="CU16" s="658"/>
      <c r="CV16" s="658"/>
      <c r="CW16" s="658"/>
      <c r="CX16" s="658"/>
      <c r="CY16" s="659"/>
      <c r="CZ16" s="695" t="s">
        <v>129</v>
      </c>
      <c r="DA16" s="695"/>
      <c r="DB16" s="695"/>
      <c r="DC16" s="695"/>
      <c r="DD16" s="663" t="s">
        <v>129</v>
      </c>
      <c r="DE16" s="658"/>
      <c r="DF16" s="658"/>
      <c r="DG16" s="658"/>
      <c r="DH16" s="658"/>
      <c r="DI16" s="658"/>
      <c r="DJ16" s="658"/>
      <c r="DK16" s="658"/>
      <c r="DL16" s="658"/>
      <c r="DM16" s="658"/>
      <c r="DN16" s="658"/>
      <c r="DO16" s="658"/>
      <c r="DP16" s="659"/>
      <c r="DQ16" s="663" t="s">
        <v>129</v>
      </c>
      <c r="DR16" s="658"/>
      <c r="DS16" s="658"/>
      <c r="DT16" s="658"/>
      <c r="DU16" s="658"/>
      <c r="DV16" s="658"/>
      <c r="DW16" s="658"/>
      <c r="DX16" s="658"/>
      <c r="DY16" s="658"/>
      <c r="DZ16" s="658"/>
      <c r="EA16" s="658"/>
      <c r="EB16" s="658"/>
      <c r="EC16" s="694"/>
    </row>
    <row r="17" spans="2:133" ht="11.25" customHeight="1" x14ac:dyDescent="0.15">
      <c r="B17" s="654" t="s">
        <v>268</v>
      </c>
      <c r="C17" s="655"/>
      <c r="D17" s="655"/>
      <c r="E17" s="655"/>
      <c r="F17" s="655"/>
      <c r="G17" s="655"/>
      <c r="H17" s="655"/>
      <c r="I17" s="655"/>
      <c r="J17" s="655"/>
      <c r="K17" s="655"/>
      <c r="L17" s="655"/>
      <c r="M17" s="655"/>
      <c r="N17" s="655"/>
      <c r="O17" s="655"/>
      <c r="P17" s="655"/>
      <c r="Q17" s="656"/>
      <c r="R17" s="657">
        <v>5462</v>
      </c>
      <c r="S17" s="658"/>
      <c r="T17" s="658"/>
      <c r="U17" s="658"/>
      <c r="V17" s="658"/>
      <c r="W17" s="658"/>
      <c r="X17" s="658"/>
      <c r="Y17" s="659"/>
      <c r="Z17" s="695">
        <v>0.1</v>
      </c>
      <c r="AA17" s="695"/>
      <c r="AB17" s="695"/>
      <c r="AC17" s="695"/>
      <c r="AD17" s="696">
        <v>5462</v>
      </c>
      <c r="AE17" s="696"/>
      <c r="AF17" s="696"/>
      <c r="AG17" s="696"/>
      <c r="AH17" s="696"/>
      <c r="AI17" s="696"/>
      <c r="AJ17" s="696"/>
      <c r="AK17" s="696"/>
      <c r="AL17" s="660">
        <v>0.2</v>
      </c>
      <c r="AM17" s="661"/>
      <c r="AN17" s="661"/>
      <c r="AO17" s="697"/>
      <c r="AP17" s="654" t="s">
        <v>269</v>
      </c>
      <c r="AQ17" s="655"/>
      <c r="AR17" s="655"/>
      <c r="AS17" s="655"/>
      <c r="AT17" s="655"/>
      <c r="AU17" s="655"/>
      <c r="AV17" s="655"/>
      <c r="AW17" s="655"/>
      <c r="AX17" s="655"/>
      <c r="AY17" s="655"/>
      <c r="AZ17" s="655"/>
      <c r="BA17" s="655"/>
      <c r="BB17" s="655"/>
      <c r="BC17" s="655"/>
      <c r="BD17" s="655"/>
      <c r="BE17" s="655"/>
      <c r="BF17" s="656"/>
      <c r="BG17" s="657" t="s">
        <v>129</v>
      </c>
      <c r="BH17" s="658"/>
      <c r="BI17" s="658"/>
      <c r="BJ17" s="658"/>
      <c r="BK17" s="658"/>
      <c r="BL17" s="658"/>
      <c r="BM17" s="658"/>
      <c r="BN17" s="659"/>
      <c r="BO17" s="695" t="s">
        <v>247</v>
      </c>
      <c r="BP17" s="695"/>
      <c r="BQ17" s="695"/>
      <c r="BR17" s="695"/>
      <c r="BS17" s="696" t="s">
        <v>129</v>
      </c>
      <c r="BT17" s="696"/>
      <c r="BU17" s="696"/>
      <c r="BV17" s="696"/>
      <c r="BW17" s="696"/>
      <c r="BX17" s="696"/>
      <c r="BY17" s="696"/>
      <c r="BZ17" s="696"/>
      <c r="CA17" s="696"/>
      <c r="CB17" s="731"/>
      <c r="CD17" s="654" t="s">
        <v>270</v>
      </c>
      <c r="CE17" s="655"/>
      <c r="CF17" s="655"/>
      <c r="CG17" s="655"/>
      <c r="CH17" s="655"/>
      <c r="CI17" s="655"/>
      <c r="CJ17" s="655"/>
      <c r="CK17" s="655"/>
      <c r="CL17" s="655"/>
      <c r="CM17" s="655"/>
      <c r="CN17" s="655"/>
      <c r="CO17" s="655"/>
      <c r="CP17" s="655"/>
      <c r="CQ17" s="656"/>
      <c r="CR17" s="657">
        <v>496589</v>
      </c>
      <c r="CS17" s="658"/>
      <c r="CT17" s="658"/>
      <c r="CU17" s="658"/>
      <c r="CV17" s="658"/>
      <c r="CW17" s="658"/>
      <c r="CX17" s="658"/>
      <c r="CY17" s="659"/>
      <c r="CZ17" s="695">
        <v>8.6</v>
      </c>
      <c r="DA17" s="695"/>
      <c r="DB17" s="695"/>
      <c r="DC17" s="695"/>
      <c r="DD17" s="663" t="s">
        <v>129</v>
      </c>
      <c r="DE17" s="658"/>
      <c r="DF17" s="658"/>
      <c r="DG17" s="658"/>
      <c r="DH17" s="658"/>
      <c r="DI17" s="658"/>
      <c r="DJ17" s="658"/>
      <c r="DK17" s="658"/>
      <c r="DL17" s="658"/>
      <c r="DM17" s="658"/>
      <c r="DN17" s="658"/>
      <c r="DO17" s="658"/>
      <c r="DP17" s="659"/>
      <c r="DQ17" s="663">
        <v>459511</v>
      </c>
      <c r="DR17" s="658"/>
      <c r="DS17" s="658"/>
      <c r="DT17" s="658"/>
      <c r="DU17" s="658"/>
      <c r="DV17" s="658"/>
      <c r="DW17" s="658"/>
      <c r="DX17" s="658"/>
      <c r="DY17" s="658"/>
      <c r="DZ17" s="658"/>
      <c r="EA17" s="658"/>
      <c r="EB17" s="658"/>
      <c r="EC17" s="694"/>
    </row>
    <row r="18" spans="2:133" ht="11.25" customHeight="1" x14ac:dyDescent="0.15">
      <c r="B18" s="654" t="s">
        <v>271</v>
      </c>
      <c r="C18" s="655"/>
      <c r="D18" s="655"/>
      <c r="E18" s="655"/>
      <c r="F18" s="655"/>
      <c r="G18" s="655"/>
      <c r="H18" s="655"/>
      <c r="I18" s="655"/>
      <c r="J18" s="655"/>
      <c r="K18" s="655"/>
      <c r="L18" s="655"/>
      <c r="M18" s="655"/>
      <c r="N18" s="655"/>
      <c r="O18" s="655"/>
      <c r="P18" s="655"/>
      <c r="Q18" s="656"/>
      <c r="R18" s="657">
        <v>1272</v>
      </c>
      <c r="S18" s="658"/>
      <c r="T18" s="658"/>
      <c r="U18" s="658"/>
      <c r="V18" s="658"/>
      <c r="W18" s="658"/>
      <c r="X18" s="658"/>
      <c r="Y18" s="659"/>
      <c r="Z18" s="695">
        <v>0</v>
      </c>
      <c r="AA18" s="695"/>
      <c r="AB18" s="695"/>
      <c r="AC18" s="695"/>
      <c r="AD18" s="696">
        <v>1272</v>
      </c>
      <c r="AE18" s="696"/>
      <c r="AF18" s="696"/>
      <c r="AG18" s="696"/>
      <c r="AH18" s="696"/>
      <c r="AI18" s="696"/>
      <c r="AJ18" s="696"/>
      <c r="AK18" s="696"/>
      <c r="AL18" s="660">
        <v>0</v>
      </c>
      <c r="AM18" s="661"/>
      <c r="AN18" s="661"/>
      <c r="AO18" s="697"/>
      <c r="AP18" s="654" t="s">
        <v>272</v>
      </c>
      <c r="AQ18" s="655"/>
      <c r="AR18" s="655"/>
      <c r="AS18" s="655"/>
      <c r="AT18" s="655"/>
      <c r="AU18" s="655"/>
      <c r="AV18" s="655"/>
      <c r="AW18" s="655"/>
      <c r="AX18" s="655"/>
      <c r="AY18" s="655"/>
      <c r="AZ18" s="655"/>
      <c r="BA18" s="655"/>
      <c r="BB18" s="655"/>
      <c r="BC18" s="655"/>
      <c r="BD18" s="655"/>
      <c r="BE18" s="655"/>
      <c r="BF18" s="656"/>
      <c r="BG18" s="657" t="s">
        <v>247</v>
      </c>
      <c r="BH18" s="658"/>
      <c r="BI18" s="658"/>
      <c r="BJ18" s="658"/>
      <c r="BK18" s="658"/>
      <c r="BL18" s="658"/>
      <c r="BM18" s="658"/>
      <c r="BN18" s="659"/>
      <c r="BO18" s="695" t="s">
        <v>247</v>
      </c>
      <c r="BP18" s="695"/>
      <c r="BQ18" s="695"/>
      <c r="BR18" s="695"/>
      <c r="BS18" s="696" t="s">
        <v>129</v>
      </c>
      <c r="BT18" s="696"/>
      <c r="BU18" s="696"/>
      <c r="BV18" s="696"/>
      <c r="BW18" s="696"/>
      <c r="BX18" s="696"/>
      <c r="BY18" s="696"/>
      <c r="BZ18" s="696"/>
      <c r="CA18" s="696"/>
      <c r="CB18" s="731"/>
      <c r="CD18" s="654" t="s">
        <v>273</v>
      </c>
      <c r="CE18" s="655"/>
      <c r="CF18" s="655"/>
      <c r="CG18" s="655"/>
      <c r="CH18" s="655"/>
      <c r="CI18" s="655"/>
      <c r="CJ18" s="655"/>
      <c r="CK18" s="655"/>
      <c r="CL18" s="655"/>
      <c r="CM18" s="655"/>
      <c r="CN18" s="655"/>
      <c r="CO18" s="655"/>
      <c r="CP18" s="655"/>
      <c r="CQ18" s="656"/>
      <c r="CR18" s="657" t="s">
        <v>247</v>
      </c>
      <c r="CS18" s="658"/>
      <c r="CT18" s="658"/>
      <c r="CU18" s="658"/>
      <c r="CV18" s="658"/>
      <c r="CW18" s="658"/>
      <c r="CX18" s="658"/>
      <c r="CY18" s="659"/>
      <c r="CZ18" s="695" t="s">
        <v>129</v>
      </c>
      <c r="DA18" s="695"/>
      <c r="DB18" s="695"/>
      <c r="DC18" s="695"/>
      <c r="DD18" s="663" t="s">
        <v>247</v>
      </c>
      <c r="DE18" s="658"/>
      <c r="DF18" s="658"/>
      <c r="DG18" s="658"/>
      <c r="DH18" s="658"/>
      <c r="DI18" s="658"/>
      <c r="DJ18" s="658"/>
      <c r="DK18" s="658"/>
      <c r="DL18" s="658"/>
      <c r="DM18" s="658"/>
      <c r="DN18" s="658"/>
      <c r="DO18" s="658"/>
      <c r="DP18" s="659"/>
      <c r="DQ18" s="663" t="s">
        <v>247</v>
      </c>
      <c r="DR18" s="658"/>
      <c r="DS18" s="658"/>
      <c r="DT18" s="658"/>
      <c r="DU18" s="658"/>
      <c r="DV18" s="658"/>
      <c r="DW18" s="658"/>
      <c r="DX18" s="658"/>
      <c r="DY18" s="658"/>
      <c r="DZ18" s="658"/>
      <c r="EA18" s="658"/>
      <c r="EB18" s="658"/>
      <c r="EC18" s="694"/>
    </row>
    <row r="19" spans="2:133" ht="11.25" customHeight="1" x14ac:dyDescent="0.15">
      <c r="B19" s="654" t="s">
        <v>274</v>
      </c>
      <c r="C19" s="655"/>
      <c r="D19" s="655"/>
      <c r="E19" s="655"/>
      <c r="F19" s="655"/>
      <c r="G19" s="655"/>
      <c r="H19" s="655"/>
      <c r="I19" s="655"/>
      <c r="J19" s="655"/>
      <c r="K19" s="655"/>
      <c r="L19" s="655"/>
      <c r="M19" s="655"/>
      <c r="N19" s="655"/>
      <c r="O19" s="655"/>
      <c r="P19" s="655"/>
      <c r="Q19" s="656"/>
      <c r="R19" s="657">
        <v>1272</v>
      </c>
      <c r="S19" s="658"/>
      <c r="T19" s="658"/>
      <c r="U19" s="658"/>
      <c r="V19" s="658"/>
      <c r="W19" s="658"/>
      <c r="X19" s="658"/>
      <c r="Y19" s="659"/>
      <c r="Z19" s="695">
        <v>0</v>
      </c>
      <c r="AA19" s="695"/>
      <c r="AB19" s="695"/>
      <c r="AC19" s="695"/>
      <c r="AD19" s="696">
        <v>1272</v>
      </c>
      <c r="AE19" s="696"/>
      <c r="AF19" s="696"/>
      <c r="AG19" s="696"/>
      <c r="AH19" s="696"/>
      <c r="AI19" s="696"/>
      <c r="AJ19" s="696"/>
      <c r="AK19" s="696"/>
      <c r="AL19" s="660">
        <v>0</v>
      </c>
      <c r="AM19" s="661"/>
      <c r="AN19" s="661"/>
      <c r="AO19" s="697"/>
      <c r="AP19" s="654" t="s">
        <v>275</v>
      </c>
      <c r="AQ19" s="655"/>
      <c r="AR19" s="655"/>
      <c r="AS19" s="655"/>
      <c r="AT19" s="655"/>
      <c r="AU19" s="655"/>
      <c r="AV19" s="655"/>
      <c r="AW19" s="655"/>
      <c r="AX19" s="655"/>
      <c r="AY19" s="655"/>
      <c r="AZ19" s="655"/>
      <c r="BA19" s="655"/>
      <c r="BB19" s="655"/>
      <c r="BC19" s="655"/>
      <c r="BD19" s="655"/>
      <c r="BE19" s="655"/>
      <c r="BF19" s="656"/>
      <c r="BG19" s="657" t="s">
        <v>129</v>
      </c>
      <c r="BH19" s="658"/>
      <c r="BI19" s="658"/>
      <c r="BJ19" s="658"/>
      <c r="BK19" s="658"/>
      <c r="BL19" s="658"/>
      <c r="BM19" s="658"/>
      <c r="BN19" s="659"/>
      <c r="BO19" s="695" t="s">
        <v>247</v>
      </c>
      <c r="BP19" s="695"/>
      <c r="BQ19" s="695"/>
      <c r="BR19" s="695"/>
      <c r="BS19" s="696" t="s">
        <v>247</v>
      </c>
      <c r="BT19" s="696"/>
      <c r="BU19" s="696"/>
      <c r="BV19" s="696"/>
      <c r="BW19" s="696"/>
      <c r="BX19" s="696"/>
      <c r="BY19" s="696"/>
      <c r="BZ19" s="696"/>
      <c r="CA19" s="696"/>
      <c r="CB19" s="731"/>
      <c r="CD19" s="654" t="s">
        <v>276</v>
      </c>
      <c r="CE19" s="655"/>
      <c r="CF19" s="655"/>
      <c r="CG19" s="655"/>
      <c r="CH19" s="655"/>
      <c r="CI19" s="655"/>
      <c r="CJ19" s="655"/>
      <c r="CK19" s="655"/>
      <c r="CL19" s="655"/>
      <c r="CM19" s="655"/>
      <c r="CN19" s="655"/>
      <c r="CO19" s="655"/>
      <c r="CP19" s="655"/>
      <c r="CQ19" s="656"/>
      <c r="CR19" s="657" t="s">
        <v>129</v>
      </c>
      <c r="CS19" s="658"/>
      <c r="CT19" s="658"/>
      <c r="CU19" s="658"/>
      <c r="CV19" s="658"/>
      <c r="CW19" s="658"/>
      <c r="CX19" s="658"/>
      <c r="CY19" s="659"/>
      <c r="CZ19" s="695" t="s">
        <v>247</v>
      </c>
      <c r="DA19" s="695"/>
      <c r="DB19" s="695"/>
      <c r="DC19" s="695"/>
      <c r="DD19" s="663" t="s">
        <v>129</v>
      </c>
      <c r="DE19" s="658"/>
      <c r="DF19" s="658"/>
      <c r="DG19" s="658"/>
      <c r="DH19" s="658"/>
      <c r="DI19" s="658"/>
      <c r="DJ19" s="658"/>
      <c r="DK19" s="658"/>
      <c r="DL19" s="658"/>
      <c r="DM19" s="658"/>
      <c r="DN19" s="658"/>
      <c r="DO19" s="658"/>
      <c r="DP19" s="659"/>
      <c r="DQ19" s="663" t="s">
        <v>247</v>
      </c>
      <c r="DR19" s="658"/>
      <c r="DS19" s="658"/>
      <c r="DT19" s="658"/>
      <c r="DU19" s="658"/>
      <c r="DV19" s="658"/>
      <c r="DW19" s="658"/>
      <c r="DX19" s="658"/>
      <c r="DY19" s="658"/>
      <c r="DZ19" s="658"/>
      <c r="EA19" s="658"/>
      <c r="EB19" s="658"/>
      <c r="EC19" s="694"/>
    </row>
    <row r="20" spans="2:133" ht="11.25" customHeight="1" x14ac:dyDescent="0.15">
      <c r="B20" s="732" t="s">
        <v>277</v>
      </c>
      <c r="C20" s="733"/>
      <c r="D20" s="733"/>
      <c r="E20" s="733"/>
      <c r="F20" s="733"/>
      <c r="G20" s="733"/>
      <c r="H20" s="733"/>
      <c r="I20" s="733"/>
      <c r="J20" s="733"/>
      <c r="K20" s="733"/>
      <c r="L20" s="733"/>
      <c r="M20" s="733"/>
      <c r="N20" s="733"/>
      <c r="O20" s="733"/>
      <c r="P20" s="733"/>
      <c r="Q20" s="734"/>
      <c r="R20" s="657" t="s">
        <v>129</v>
      </c>
      <c r="S20" s="658"/>
      <c r="T20" s="658"/>
      <c r="U20" s="658"/>
      <c r="V20" s="658"/>
      <c r="W20" s="658"/>
      <c r="X20" s="658"/>
      <c r="Y20" s="659"/>
      <c r="Z20" s="695" t="s">
        <v>129</v>
      </c>
      <c r="AA20" s="695"/>
      <c r="AB20" s="695"/>
      <c r="AC20" s="695"/>
      <c r="AD20" s="696" t="s">
        <v>247</v>
      </c>
      <c r="AE20" s="696"/>
      <c r="AF20" s="696"/>
      <c r="AG20" s="696"/>
      <c r="AH20" s="696"/>
      <c r="AI20" s="696"/>
      <c r="AJ20" s="696"/>
      <c r="AK20" s="696"/>
      <c r="AL20" s="660" t="s">
        <v>247</v>
      </c>
      <c r="AM20" s="661"/>
      <c r="AN20" s="661"/>
      <c r="AO20" s="697"/>
      <c r="AP20" s="654" t="s">
        <v>278</v>
      </c>
      <c r="AQ20" s="655"/>
      <c r="AR20" s="655"/>
      <c r="AS20" s="655"/>
      <c r="AT20" s="655"/>
      <c r="AU20" s="655"/>
      <c r="AV20" s="655"/>
      <c r="AW20" s="655"/>
      <c r="AX20" s="655"/>
      <c r="AY20" s="655"/>
      <c r="AZ20" s="655"/>
      <c r="BA20" s="655"/>
      <c r="BB20" s="655"/>
      <c r="BC20" s="655"/>
      <c r="BD20" s="655"/>
      <c r="BE20" s="655"/>
      <c r="BF20" s="656"/>
      <c r="BG20" s="657" t="s">
        <v>129</v>
      </c>
      <c r="BH20" s="658"/>
      <c r="BI20" s="658"/>
      <c r="BJ20" s="658"/>
      <c r="BK20" s="658"/>
      <c r="BL20" s="658"/>
      <c r="BM20" s="658"/>
      <c r="BN20" s="659"/>
      <c r="BO20" s="695" t="s">
        <v>129</v>
      </c>
      <c r="BP20" s="695"/>
      <c r="BQ20" s="695"/>
      <c r="BR20" s="695"/>
      <c r="BS20" s="696" t="s">
        <v>247</v>
      </c>
      <c r="BT20" s="696"/>
      <c r="BU20" s="696"/>
      <c r="BV20" s="696"/>
      <c r="BW20" s="696"/>
      <c r="BX20" s="696"/>
      <c r="BY20" s="696"/>
      <c r="BZ20" s="696"/>
      <c r="CA20" s="696"/>
      <c r="CB20" s="731"/>
      <c r="CD20" s="654" t="s">
        <v>279</v>
      </c>
      <c r="CE20" s="655"/>
      <c r="CF20" s="655"/>
      <c r="CG20" s="655"/>
      <c r="CH20" s="655"/>
      <c r="CI20" s="655"/>
      <c r="CJ20" s="655"/>
      <c r="CK20" s="655"/>
      <c r="CL20" s="655"/>
      <c r="CM20" s="655"/>
      <c r="CN20" s="655"/>
      <c r="CO20" s="655"/>
      <c r="CP20" s="655"/>
      <c r="CQ20" s="656"/>
      <c r="CR20" s="657">
        <v>5798830</v>
      </c>
      <c r="CS20" s="658"/>
      <c r="CT20" s="658"/>
      <c r="CU20" s="658"/>
      <c r="CV20" s="658"/>
      <c r="CW20" s="658"/>
      <c r="CX20" s="658"/>
      <c r="CY20" s="659"/>
      <c r="CZ20" s="695">
        <v>100</v>
      </c>
      <c r="DA20" s="695"/>
      <c r="DB20" s="695"/>
      <c r="DC20" s="695"/>
      <c r="DD20" s="663">
        <v>1002250</v>
      </c>
      <c r="DE20" s="658"/>
      <c r="DF20" s="658"/>
      <c r="DG20" s="658"/>
      <c r="DH20" s="658"/>
      <c r="DI20" s="658"/>
      <c r="DJ20" s="658"/>
      <c r="DK20" s="658"/>
      <c r="DL20" s="658"/>
      <c r="DM20" s="658"/>
      <c r="DN20" s="658"/>
      <c r="DO20" s="658"/>
      <c r="DP20" s="659"/>
      <c r="DQ20" s="663">
        <v>4325893</v>
      </c>
      <c r="DR20" s="658"/>
      <c r="DS20" s="658"/>
      <c r="DT20" s="658"/>
      <c r="DU20" s="658"/>
      <c r="DV20" s="658"/>
      <c r="DW20" s="658"/>
      <c r="DX20" s="658"/>
      <c r="DY20" s="658"/>
      <c r="DZ20" s="658"/>
      <c r="EA20" s="658"/>
      <c r="EB20" s="658"/>
      <c r="EC20" s="694"/>
    </row>
    <row r="21" spans="2:133" ht="11.25" customHeight="1" x14ac:dyDescent="0.15">
      <c r="B21" s="654" t="s">
        <v>280</v>
      </c>
      <c r="C21" s="655"/>
      <c r="D21" s="655"/>
      <c r="E21" s="655"/>
      <c r="F21" s="655"/>
      <c r="G21" s="655"/>
      <c r="H21" s="655"/>
      <c r="I21" s="655"/>
      <c r="J21" s="655"/>
      <c r="K21" s="655"/>
      <c r="L21" s="655"/>
      <c r="M21" s="655"/>
      <c r="N21" s="655"/>
      <c r="O21" s="655"/>
      <c r="P21" s="655"/>
      <c r="Q21" s="656"/>
      <c r="R21" s="657">
        <v>2619157</v>
      </c>
      <c r="S21" s="658"/>
      <c r="T21" s="658"/>
      <c r="U21" s="658"/>
      <c r="V21" s="658"/>
      <c r="W21" s="658"/>
      <c r="X21" s="658"/>
      <c r="Y21" s="659"/>
      <c r="Z21" s="695">
        <v>44.7</v>
      </c>
      <c r="AA21" s="695"/>
      <c r="AB21" s="695"/>
      <c r="AC21" s="695"/>
      <c r="AD21" s="696">
        <v>2386146</v>
      </c>
      <c r="AE21" s="696"/>
      <c r="AF21" s="696"/>
      <c r="AG21" s="696"/>
      <c r="AH21" s="696"/>
      <c r="AI21" s="696"/>
      <c r="AJ21" s="696"/>
      <c r="AK21" s="696"/>
      <c r="AL21" s="660">
        <v>77.3</v>
      </c>
      <c r="AM21" s="661"/>
      <c r="AN21" s="661"/>
      <c r="AO21" s="697"/>
      <c r="AP21" s="654" t="s">
        <v>281</v>
      </c>
      <c r="AQ21" s="735"/>
      <c r="AR21" s="735"/>
      <c r="AS21" s="735"/>
      <c r="AT21" s="735"/>
      <c r="AU21" s="735"/>
      <c r="AV21" s="735"/>
      <c r="AW21" s="735"/>
      <c r="AX21" s="735"/>
      <c r="AY21" s="735"/>
      <c r="AZ21" s="735"/>
      <c r="BA21" s="735"/>
      <c r="BB21" s="735"/>
      <c r="BC21" s="735"/>
      <c r="BD21" s="735"/>
      <c r="BE21" s="735"/>
      <c r="BF21" s="736"/>
      <c r="BG21" s="657" t="s">
        <v>247</v>
      </c>
      <c r="BH21" s="658"/>
      <c r="BI21" s="658"/>
      <c r="BJ21" s="658"/>
      <c r="BK21" s="658"/>
      <c r="BL21" s="658"/>
      <c r="BM21" s="658"/>
      <c r="BN21" s="659"/>
      <c r="BO21" s="695" t="s">
        <v>129</v>
      </c>
      <c r="BP21" s="695"/>
      <c r="BQ21" s="695"/>
      <c r="BR21" s="695"/>
      <c r="BS21" s="696" t="s">
        <v>129</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282</v>
      </c>
      <c r="C22" s="655"/>
      <c r="D22" s="655"/>
      <c r="E22" s="655"/>
      <c r="F22" s="655"/>
      <c r="G22" s="655"/>
      <c r="H22" s="655"/>
      <c r="I22" s="655"/>
      <c r="J22" s="655"/>
      <c r="K22" s="655"/>
      <c r="L22" s="655"/>
      <c r="M22" s="655"/>
      <c r="N22" s="655"/>
      <c r="O22" s="655"/>
      <c r="P22" s="655"/>
      <c r="Q22" s="656"/>
      <c r="R22" s="657">
        <v>2386146</v>
      </c>
      <c r="S22" s="658"/>
      <c r="T22" s="658"/>
      <c r="U22" s="658"/>
      <c r="V22" s="658"/>
      <c r="W22" s="658"/>
      <c r="X22" s="658"/>
      <c r="Y22" s="659"/>
      <c r="Z22" s="695">
        <v>40.700000000000003</v>
      </c>
      <c r="AA22" s="695"/>
      <c r="AB22" s="695"/>
      <c r="AC22" s="695"/>
      <c r="AD22" s="696">
        <v>2386146</v>
      </c>
      <c r="AE22" s="696"/>
      <c r="AF22" s="696"/>
      <c r="AG22" s="696"/>
      <c r="AH22" s="696"/>
      <c r="AI22" s="696"/>
      <c r="AJ22" s="696"/>
      <c r="AK22" s="696"/>
      <c r="AL22" s="660">
        <v>77.3</v>
      </c>
      <c r="AM22" s="661"/>
      <c r="AN22" s="661"/>
      <c r="AO22" s="697"/>
      <c r="AP22" s="654" t="s">
        <v>283</v>
      </c>
      <c r="AQ22" s="735"/>
      <c r="AR22" s="735"/>
      <c r="AS22" s="735"/>
      <c r="AT22" s="735"/>
      <c r="AU22" s="735"/>
      <c r="AV22" s="735"/>
      <c r="AW22" s="735"/>
      <c r="AX22" s="735"/>
      <c r="AY22" s="735"/>
      <c r="AZ22" s="735"/>
      <c r="BA22" s="735"/>
      <c r="BB22" s="735"/>
      <c r="BC22" s="735"/>
      <c r="BD22" s="735"/>
      <c r="BE22" s="735"/>
      <c r="BF22" s="736"/>
      <c r="BG22" s="657" t="s">
        <v>247</v>
      </c>
      <c r="BH22" s="658"/>
      <c r="BI22" s="658"/>
      <c r="BJ22" s="658"/>
      <c r="BK22" s="658"/>
      <c r="BL22" s="658"/>
      <c r="BM22" s="658"/>
      <c r="BN22" s="659"/>
      <c r="BO22" s="695" t="s">
        <v>129</v>
      </c>
      <c r="BP22" s="695"/>
      <c r="BQ22" s="695"/>
      <c r="BR22" s="695"/>
      <c r="BS22" s="696" t="s">
        <v>129</v>
      </c>
      <c r="BT22" s="696"/>
      <c r="BU22" s="696"/>
      <c r="BV22" s="696"/>
      <c r="BW22" s="696"/>
      <c r="BX22" s="696"/>
      <c r="BY22" s="696"/>
      <c r="BZ22" s="696"/>
      <c r="CA22" s="696"/>
      <c r="CB22" s="731"/>
      <c r="CD22" s="709" t="s">
        <v>284</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285</v>
      </c>
      <c r="C23" s="655"/>
      <c r="D23" s="655"/>
      <c r="E23" s="655"/>
      <c r="F23" s="655"/>
      <c r="G23" s="655"/>
      <c r="H23" s="655"/>
      <c r="I23" s="655"/>
      <c r="J23" s="655"/>
      <c r="K23" s="655"/>
      <c r="L23" s="655"/>
      <c r="M23" s="655"/>
      <c r="N23" s="655"/>
      <c r="O23" s="655"/>
      <c r="P23" s="655"/>
      <c r="Q23" s="656"/>
      <c r="R23" s="657">
        <v>233011</v>
      </c>
      <c r="S23" s="658"/>
      <c r="T23" s="658"/>
      <c r="U23" s="658"/>
      <c r="V23" s="658"/>
      <c r="W23" s="658"/>
      <c r="X23" s="658"/>
      <c r="Y23" s="659"/>
      <c r="Z23" s="695">
        <v>4</v>
      </c>
      <c r="AA23" s="695"/>
      <c r="AB23" s="695"/>
      <c r="AC23" s="695"/>
      <c r="AD23" s="696" t="s">
        <v>247</v>
      </c>
      <c r="AE23" s="696"/>
      <c r="AF23" s="696"/>
      <c r="AG23" s="696"/>
      <c r="AH23" s="696"/>
      <c r="AI23" s="696"/>
      <c r="AJ23" s="696"/>
      <c r="AK23" s="696"/>
      <c r="AL23" s="660" t="s">
        <v>129</v>
      </c>
      <c r="AM23" s="661"/>
      <c r="AN23" s="661"/>
      <c r="AO23" s="697"/>
      <c r="AP23" s="654" t="s">
        <v>286</v>
      </c>
      <c r="AQ23" s="735"/>
      <c r="AR23" s="735"/>
      <c r="AS23" s="735"/>
      <c r="AT23" s="735"/>
      <c r="AU23" s="735"/>
      <c r="AV23" s="735"/>
      <c r="AW23" s="735"/>
      <c r="AX23" s="735"/>
      <c r="AY23" s="735"/>
      <c r="AZ23" s="735"/>
      <c r="BA23" s="735"/>
      <c r="BB23" s="735"/>
      <c r="BC23" s="735"/>
      <c r="BD23" s="735"/>
      <c r="BE23" s="735"/>
      <c r="BF23" s="736"/>
      <c r="BG23" s="657" t="s">
        <v>247</v>
      </c>
      <c r="BH23" s="658"/>
      <c r="BI23" s="658"/>
      <c r="BJ23" s="658"/>
      <c r="BK23" s="658"/>
      <c r="BL23" s="658"/>
      <c r="BM23" s="658"/>
      <c r="BN23" s="659"/>
      <c r="BO23" s="695" t="s">
        <v>129</v>
      </c>
      <c r="BP23" s="695"/>
      <c r="BQ23" s="695"/>
      <c r="BR23" s="695"/>
      <c r="BS23" s="696" t="s">
        <v>129</v>
      </c>
      <c r="BT23" s="696"/>
      <c r="BU23" s="696"/>
      <c r="BV23" s="696"/>
      <c r="BW23" s="696"/>
      <c r="BX23" s="696"/>
      <c r="BY23" s="696"/>
      <c r="BZ23" s="696"/>
      <c r="CA23" s="696"/>
      <c r="CB23" s="731"/>
      <c r="CD23" s="709" t="s">
        <v>225</v>
      </c>
      <c r="CE23" s="710"/>
      <c r="CF23" s="710"/>
      <c r="CG23" s="710"/>
      <c r="CH23" s="710"/>
      <c r="CI23" s="710"/>
      <c r="CJ23" s="710"/>
      <c r="CK23" s="710"/>
      <c r="CL23" s="710"/>
      <c r="CM23" s="710"/>
      <c r="CN23" s="710"/>
      <c r="CO23" s="710"/>
      <c r="CP23" s="710"/>
      <c r="CQ23" s="711"/>
      <c r="CR23" s="709" t="s">
        <v>287</v>
      </c>
      <c r="CS23" s="710"/>
      <c r="CT23" s="710"/>
      <c r="CU23" s="710"/>
      <c r="CV23" s="710"/>
      <c r="CW23" s="710"/>
      <c r="CX23" s="710"/>
      <c r="CY23" s="711"/>
      <c r="CZ23" s="709" t="s">
        <v>288</v>
      </c>
      <c r="DA23" s="710"/>
      <c r="DB23" s="710"/>
      <c r="DC23" s="711"/>
      <c r="DD23" s="709" t="s">
        <v>289</v>
      </c>
      <c r="DE23" s="710"/>
      <c r="DF23" s="710"/>
      <c r="DG23" s="710"/>
      <c r="DH23" s="710"/>
      <c r="DI23" s="710"/>
      <c r="DJ23" s="710"/>
      <c r="DK23" s="711"/>
      <c r="DL23" s="747" t="s">
        <v>290</v>
      </c>
      <c r="DM23" s="748"/>
      <c r="DN23" s="748"/>
      <c r="DO23" s="748"/>
      <c r="DP23" s="748"/>
      <c r="DQ23" s="748"/>
      <c r="DR23" s="748"/>
      <c r="DS23" s="748"/>
      <c r="DT23" s="748"/>
      <c r="DU23" s="748"/>
      <c r="DV23" s="749"/>
      <c r="DW23" s="709" t="s">
        <v>291</v>
      </c>
      <c r="DX23" s="710"/>
      <c r="DY23" s="710"/>
      <c r="DZ23" s="710"/>
      <c r="EA23" s="710"/>
      <c r="EB23" s="710"/>
      <c r="EC23" s="711"/>
    </row>
    <row r="24" spans="2:133" ht="11.25" customHeight="1" x14ac:dyDescent="0.15">
      <c r="B24" s="654" t="s">
        <v>292</v>
      </c>
      <c r="C24" s="655"/>
      <c r="D24" s="655"/>
      <c r="E24" s="655"/>
      <c r="F24" s="655"/>
      <c r="G24" s="655"/>
      <c r="H24" s="655"/>
      <c r="I24" s="655"/>
      <c r="J24" s="655"/>
      <c r="K24" s="655"/>
      <c r="L24" s="655"/>
      <c r="M24" s="655"/>
      <c r="N24" s="655"/>
      <c r="O24" s="655"/>
      <c r="P24" s="655"/>
      <c r="Q24" s="656"/>
      <c r="R24" s="657" t="s">
        <v>247</v>
      </c>
      <c r="S24" s="658"/>
      <c r="T24" s="658"/>
      <c r="U24" s="658"/>
      <c r="V24" s="658"/>
      <c r="W24" s="658"/>
      <c r="X24" s="658"/>
      <c r="Y24" s="659"/>
      <c r="Z24" s="695" t="s">
        <v>247</v>
      </c>
      <c r="AA24" s="695"/>
      <c r="AB24" s="695"/>
      <c r="AC24" s="695"/>
      <c r="AD24" s="696" t="s">
        <v>247</v>
      </c>
      <c r="AE24" s="696"/>
      <c r="AF24" s="696"/>
      <c r="AG24" s="696"/>
      <c r="AH24" s="696"/>
      <c r="AI24" s="696"/>
      <c r="AJ24" s="696"/>
      <c r="AK24" s="696"/>
      <c r="AL24" s="660" t="s">
        <v>129</v>
      </c>
      <c r="AM24" s="661"/>
      <c r="AN24" s="661"/>
      <c r="AO24" s="697"/>
      <c r="AP24" s="654" t="s">
        <v>293</v>
      </c>
      <c r="AQ24" s="735"/>
      <c r="AR24" s="735"/>
      <c r="AS24" s="735"/>
      <c r="AT24" s="735"/>
      <c r="AU24" s="735"/>
      <c r="AV24" s="735"/>
      <c r="AW24" s="735"/>
      <c r="AX24" s="735"/>
      <c r="AY24" s="735"/>
      <c r="AZ24" s="735"/>
      <c r="BA24" s="735"/>
      <c r="BB24" s="735"/>
      <c r="BC24" s="735"/>
      <c r="BD24" s="735"/>
      <c r="BE24" s="735"/>
      <c r="BF24" s="736"/>
      <c r="BG24" s="657" t="s">
        <v>129</v>
      </c>
      <c r="BH24" s="658"/>
      <c r="BI24" s="658"/>
      <c r="BJ24" s="658"/>
      <c r="BK24" s="658"/>
      <c r="BL24" s="658"/>
      <c r="BM24" s="658"/>
      <c r="BN24" s="659"/>
      <c r="BO24" s="695" t="s">
        <v>129</v>
      </c>
      <c r="BP24" s="695"/>
      <c r="BQ24" s="695"/>
      <c r="BR24" s="695"/>
      <c r="BS24" s="696" t="s">
        <v>129</v>
      </c>
      <c r="BT24" s="696"/>
      <c r="BU24" s="696"/>
      <c r="BV24" s="696"/>
      <c r="BW24" s="696"/>
      <c r="BX24" s="696"/>
      <c r="BY24" s="696"/>
      <c r="BZ24" s="696"/>
      <c r="CA24" s="696"/>
      <c r="CB24" s="731"/>
      <c r="CD24" s="715" t="s">
        <v>294</v>
      </c>
      <c r="CE24" s="716"/>
      <c r="CF24" s="716"/>
      <c r="CG24" s="716"/>
      <c r="CH24" s="716"/>
      <c r="CI24" s="716"/>
      <c r="CJ24" s="716"/>
      <c r="CK24" s="716"/>
      <c r="CL24" s="716"/>
      <c r="CM24" s="716"/>
      <c r="CN24" s="716"/>
      <c r="CO24" s="716"/>
      <c r="CP24" s="716"/>
      <c r="CQ24" s="717"/>
      <c r="CR24" s="712">
        <v>1842123</v>
      </c>
      <c r="CS24" s="713"/>
      <c r="CT24" s="713"/>
      <c r="CU24" s="713"/>
      <c r="CV24" s="713"/>
      <c r="CW24" s="713"/>
      <c r="CX24" s="713"/>
      <c r="CY24" s="738"/>
      <c r="CZ24" s="739">
        <v>31.8</v>
      </c>
      <c r="DA24" s="721"/>
      <c r="DB24" s="721"/>
      <c r="DC24" s="741"/>
      <c r="DD24" s="737">
        <v>1504086</v>
      </c>
      <c r="DE24" s="713"/>
      <c r="DF24" s="713"/>
      <c r="DG24" s="713"/>
      <c r="DH24" s="713"/>
      <c r="DI24" s="713"/>
      <c r="DJ24" s="713"/>
      <c r="DK24" s="738"/>
      <c r="DL24" s="737">
        <v>1502308</v>
      </c>
      <c r="DM24" s="713"/>
      <c r="DN24" s="713"/>
      <c r="DO24" s="713"/>
      <c r="DP24" s="713"/>
      <c r="DQ24" s="713"/>
      <c r="DR24" s="713"/>
      <c r="DS24" s="713"/>
      <c r="DT24" s="713"/>
      <c r="DU24" s="713"/>
      <c r="DV24" s="738"/>
      <c r="DW24" s="739">
        <v>48.3</v>
      </c>
      <c r="DX24" s="721"/>
      <c r="DY24" s="721"/>
      <c r="DZ24" s="721"/>
      <c r="EA24" s="721"/>
      <c r="EB24" s="721"/>
      <c r="EC24" s="740"/>
    </row>
    <row r="25" spans="2:133" ht="11.25" customHeight="1" x14ac:dyDescent="0.15">
      <c r="B25" s="654" t="s">
        <v>295</v>
      </c>
      <c r="C25" s="655"/>
      <c r="D25" s="655"/>
      <c r="E25" s="655"/>
      <c r="F25" s="655"/>
      <c r="G25" s="655"/>
      <c r="H25" s="655"/>
      <c r="I25" s="655"/>
      <c r="J25" s="655"/>
      <c r="K25" s="655"/>
      <c r="L25" s="655"/>
      <c r="M25" s="655"/>
      <c r="N25" s="655"/>
      <c r="O25" s="655"/>
      <c r="P25" s="655"/>
      <c r="Q25" s="656"/>
      <c r="R25" s="657">
        <v>3266919</v>
      </c>
      <c r="S25" s="658"/>
      <c r="T25" s="658"/>
      <c r="U25" s="658"/>
      <c r="V25" s="658"/>
      <c r="W25" s="658"/>
      <c r="X25" s="658"/>
      <c r="Y25" s="659"/>
      <c r="Z25" s="695">
        <v>55.7</v>
      </c>
      <c r="AA25" s="695"/>
      <c r="AB25" s="695"/>
      <c r="AC25" s="695"/>
      <c r="AD25" s="696">
        <v>3033908</v>
      </c>
      <c r="AE25" s="696"/>
      <c r="AF25" s="696"/>
      <c r="AG25" s="696"/>
      <c r="AH25" s="696"/>
      <c r="AI25" s="696"/>
      <c r="AJ25" s="696"/>
      <c r="AK25" s="696"/>
      <c r="AL25" s="660">
        <v>98.3</v>
      </c>
      <c r="AM25" s="661"/>
      <c r="AN25" s="661"/>
      <c r="AO25" s="697"/>
      <c r="AP25" s="654" t="s">
        <v>296</v>
      </c>
      <c r="AQ25" s="735"/>
      <c r="AR25" s="735"/>
      <c r="AS25" s="735"/>
      <c r="AT25" s="735"/>
      <c r="AU25" s="735"/>
      <c r="AV25" s="735"/>
      <c r="AW25" s="735"/>
      <c r="AX25" s="735"/>
      <c r="AY25" s="735"/>
      <c r="AZ25" s="735"/>
      <c r="BA25" s="735"/>
      <c r="BB25" s="735"/>
      <c r="BC25" s="735"/>
      <c r="BD25" s="735"/>
      <c r="BE25" s="735"/>
      <c r="BF25" s="736"/>
      <c r="BG25" s="657" t="s">
        <v>129</v>
      </c>
      <c r="BH25" s="658"/>
      <c r="BI25" s="658"/>
      <c r="BJ25" s="658"/>
      <c r="BK25" s="658"/>
      <c r="BL25" s="658"/>
      <c r="BM25" s="658"/>
      <c r="BN25" s="659"/>
      <c r="BO25" s="695" t="s">
        <v>247</v>
      </c>
      <c r="BP25" s="695"/>
      <c r="BQ25" s="695"/>
      <c r="BR25" s="695"/>
      <c r="BS25" s="696" t="s">
        <v>129</v>
      </c>
      <c r="BT25" s="696"/>
      <c r="BU25" s="696"/>
      <c r="BV25" s="696"/>
      <c r="BW25" s="696"/>
      <c r="BX25" s="696"/>
      <c r="BY25" s="696"/>
      <c r="BZ25" s="696"/>
      <c r="CA25" s="696"/>
      <c r="CB25" s="731"/>
      <c r="CD25" s="654" t="s">
        <v>297</v>
      </c>
      <c r="CE25" s="655"/>
      <c r="CF25" s="655"/>
      <c r="CG25" s="655"/>
      <c r="CH25" s="655"/>
      <c r="CI25" s="655"/>
      <c r="CJ25" s="655"/>
      <c r="CK25" s="655"/>
      <c r="CL25" s="655"/>
      <c r="CM25" s="655"/>
      <c r="CN25" s="655"/>
      <c r="CO25" s="655"/>
      <c r="CP25" s="655"/>
      <c r="CQ25" s="656"/>
      <c r="CR25" s="657">
        <v>1042757</v>
      </c>
      <c r="CS25" s="670"/>
      <c r="CT25" s="670"/>
      <c r="CU25" s="670"/>
      <c r="CV25" s="670"/>
      <c r="CW25" s="670"/>
      <c r="CX25" s="670"/>
      <c r="CY25" s="671"/>
      <c r="CZ25" s="660">
        <v>18</v>
      </c>
      <c r="DA25" s="672"/>
      <c r="DB25" s="672"/>
      <c r="DC25" s="673"/>
      <c r="DD25" s="663">
        <v>974286</v>
      </c>
      <c r="DE25" s="670"/>
      <c r="DF25" s="670"/>
      <c r="DG25" s="670"/>
      <c r="DH25" s="670"/>
      <c r="DI25" s="670"/>
      <c r="DJ25" s="670"/>
      <c r="DK25" s="671"/>
      <c r="DL25" s="663">
        <v>974222</v>
      </c>
      <c r="DM25" s="670"/>
      <c r="DN25" s="670"/>
      <c r="DO25" s="670"/>
      <c r="DP25" s="670"/>
      <c r="DQ25" s="670"/>
      <c r="DR25" s="670"/>
      <c r="DS25" s="670"/>
      <c r="DT25" s="670"/>
      <c r="DU25" s="670"/>
      <c r="DV25" s="671"/>
      <c r="DW25" s="660">
        <v>31.3</v>
      </c>
      <c r="DX25" s="672"/>
      <c r="DY25" s="672"/>
      <c r="DZ25" s="672"/>
      <c r="EA25" s="672"/>
      <c r="EB25" s="672"/>
      <c r="EC25" s="684"/>
    </row>
    <row r="26" spans="2:133" ht="11.25" customHeight="1" x14ac:dyDescent="0.15">
      <c r="B26" s="654" t="s">
        <v>298</v>
      </c>
      <c r="C26" s="655"/>
      <c r="D26" s="655"/>
      <c r="E26" s="655"/>
      <c r="F26" s="655"/>
      <c r="G26" s="655"/>
      <c r="H26" s="655"/>
      <c r="I26" s="655"/>
      <c r="J26" s="655"/>
      <c r="K26" s="655"/>
      <c r="L26" s="655"/>
      <c r="M26" s="655"/>
      <c r="N26" s="655"/>
      <c r="O26" s="655"/>
      <c r="P26" s="655"/>
      <c r="Q26" s="656"/>
      <c r="R26" s="657" t="s">
        <v>247</v>
      </c>
      <c r="S26" s="658"/>
      <c r="T26" s="658"/>
      <c r="U26" s="658"/>
      <c r="V26" s="658"/>
      <c r="W26" s="658"/>
      <c r="X26" s="658"/>
      <c r="Y26" s="659"/>
      <c r="Z26" s="695" t="s">
        <v>129</v>
      </c>
      <c r="AA26" s="695"/>
      <c r="AB26" s="695"/>
      <c r="AC26" s="695"/>
      <c r="AD26" s="696" t="s">
        <v>247</v>
      </c>
      <c r="AE26" s="696"/>
      <c r="AF26" s="696"/>
      <c r="AG26" s="696"/>
      <c r="AH26" s="696"/>
      <c r="AI26" s="696"/>
      <c r="AJ26" s="696"/>
      <c r="AK26" s="696"/>
      <c r="AL26" s="660" t="s">
        <v>129</v>
      </c>
      <c r="AM26" s="661"/>
      <c r="AN26" s="661"/>
      <c r="AO26" s="697"/>
      <c r="AP26" s="654" t="s">
        <v>299</v>
      </c>
      <c r="AQ26" s="735"/>
      <c r="AR26" s="735"/>
      <c r="AS26" s="735"/>
      <c r="AT26" s="735"/>
      <c r="AU26" s="735"/>
      <c r="AV26" s="735"/>
      <c r="AW26" s="735"/>
      <c r="AX26" s="735"/>
      <c r="AY26" s="735"/>
      <c r="AZ26" s="735"/>
      <c r="BA26" s="735"/>
      <c r="BB26" s="735"/>
      <c r="BC26" s="735"/>
      <c r="BD26" s="735"/>
      <c r="BE26" s="735"/>
      <c r="BF26" s="736"/>
      <c r="BG26" s="657" t="s">
        <v>247</v>
      </c>
      <c r="BH26" s="658"/>
      <c r="BI26" s="658"/>
      <c r="BJ26" s="658"/>
      <c r="BK26" s="658"/>
      <c r="BL26" s="658"/>
      <c r="BM26" s="658"/>
      <c r="BN26" s="659"/>
      <c r="BO26" s="695" t="s">
        <v>129</v>
      </c>
      <c r="BP26" s="695"/>
      <c r="BQ26" s="695"/>
      <c r="BR26" s="695"/>
      <c r="BS26" s="696" t="s">
        <v>129</v>
      </c>
      <c r="BT26" s="696"/>
      <c r="BU26" s="696"/>
      <c r="BV26" s="696"/>
      <c r="BW26" s="696"/>
      <c r="BX26" s="696"/>
      <c r="BY26" s="696"/>
      <c r="BZ26" s="696"/>
      <c r="CA26" s="696"/>
      <c r="CB26" s="731"/>
      <c r="CD26" s="654" t="s">
        <v>300</v>
      </c>
      <c r="CE26" s="655"/>
      <c r="CF26" s="655"/>
      <c r="CG26" s="655"/>
      <c r="CH26" s="655"/>
      <c r="CI26" s="655"/>
      <c r="CJ26" s="655"/>
      <c r="CK26" s="655"/>
      <c r="CL26" s="655"/>
      <c r="CM26" s="655"/>
      <c r="CN26" s="655"/>
      <c r="CO26" s="655"/>
      <c r="CP26" s="655"/>
      <c r="CQ26" s="656"/>
      <c r="CR26" s="657">
        <v>673620</v>
      </c>
      <c r="CS26" s="658"/>
      <c r="CT26" s="658"/>
      <c r="CU26" s="658"/>
      <c r="CV26" s="658"/>
      <c r="CW26" s="658"/>
      <c r="CX26" s="658"/>
      <c r="CY26" s="659"/>
      <c r="CZ26" s="660">
        <v>11.6</v>
      </c>
      <c r="DA26" s="672"/>
      <c r="DB26" s="672"/>
      <c r="DC26" s="673"/>
      <c r="DD26" s="663">
        <v>614468</v>
      </c>
      <c r="DE26" s="658"/>
      <c r="DF26" s="658"/>
      <c r="DG26" s="658"/>
      <c r="DH26" s="658"/>
      <c r="DI26" s="658"/>
      <c r="DJ26" s="658"/>
      <c r="DK26" s="659"/>
      <c r="DL26" s="663" t="s">
        <v>129</v>
      </c>
      <c r="DM26" s="658"/>
      <c r="DN26" s="658"/>
      <c r="DO26" s="658"/>
      <c r="DP26" s="658"/>
      <c r="DQ26" s="658"/>
      <c r="DR26" s="658"/>
      <c r="DS26" s="658"/>
      <c r="DT26" s="658"/>
      <c r="DU26" s="658"/>
      <c r="DV26" s="659"/>
      <c r="DW26" s="660" t="s">
        <v>129</v>
      </c>
      <c r="DX26" s="672"/>
      <c r="DY26" s="672"/>
      <c r="DZ26" s="672"/>
      <c r="EA26" s="672"/>
      <c r="EB26" s="672"/>
      <c r="EC26" s="684"/>
    </row>
    <row r="27" spans="2:133" ht="11.25" customHeight="1" x14ac:dyDescent="0.15">
      <c r="B27" s="654" t="s">
        <v>301</v>
      </c>
      <c r="C27" s="655"/>
      <c r="D27" s="655"/>
      <c r="E27" s="655"/>
      <c r="F27" s="655"/>
      <c r="G27" s="655"/>
      <c r="H27" s="655"/>
      <c r="I27" s="655"/>
      <c r="J27" s="655"/>
      <c r="K27" s="655"/>
      <c r="L27" s="655"/>
      <c r="M27" s="655"/>
      <c r="N27" s="655"/>
      <c r="O27" s="655"/>
      <c r="P27" s="655"/>
      <c r="Q27" s="656"/>
      <c r="R27" s="657">
        <v>29126</v>
      </c>
      <c r="S27" s="658"/>
      <c r="T27" s="658"/>
      <c r="U27" s="658"/>
      <c r="V27" s="658"/>
      <c r="W27" s="658"/>
      <c r="X27" s="658"/>
      <c r="Y27" s="659"/>
      <c r="Z27" s="695">
        <v>0.5</v>
      </c>
      <c r="AA27" s="695"/>
      <c r="AB27" s="695"/>
      <c r="AC27" s="695"/>
      <c r="AD27" s="696" t="s">
        <v>129</v>
      </c>
      <c r="AE27" s="696"/>
      <c r="AF27" s="696"/>
      <c r="AG27" s="696"/>
      <c r="AH27" s="696"/>
      <c r="AI27" s="696"/>
      <c r="AJ27" s="696"/>
      <c r="AK27" s="696"/>
      <c r="AL27" s="660" t="s">
        <v>247</v>
      </c>
      <c r="AM27" s="661"/>
      <c r="AN27" s="661"/>
      <c r="AO27" s="697"/>
      <c r="AP27" s="654" t="s">
        <v>302</v>
      </c>
      <c r="AQ27" s="655"/>
      <c r="AR27" s="655"/>
      <c r="AS27" s="655"/>
      <c r="AT27" s="655"/>
      <c r="AU27" s="655"/>
      <c r="AV27" s="655"/>
      <c r="AW27" s="655"/>
      <c r="AX27" s="655"/>
      <c r="AY27" s="655"/>
      <c r="AZ27" s="655"/>
      <c r="BA27" s="655"/>
      <c r="BB27" s="655"/>
      <c r="BC27" s="655"/>
      <c r="BD27" s="655"/>
      <c r="BE27" s="655"/>
      <c r="BF27" s="656"/>
      <c r="BG27" s="657">
        <v>467894</v>
      </c>
      <c r="BH27" s="658"/>
      <c r="BI27" s="658"/>
      <c r="BJ27" s="658"/>
      <c r="BK27" s="658"/>
      <c r="BL27" s="658"/>
      <c r="BM27" s="658"/>
      <c r="BN27" s="659"/>
      <c r="BO27" s="695">
        <v>100</v>
      </c>
      <c r="BP27" s="695"/>
      <c r="BQ27" s="695"/>
      <c r="BR27" s="695"/>
      <c r="BS27" s="696">
        <v>4157</v>
      </c>
      <c r="BT27" s="696"/>
      <c r="BU27" s="696"/>
      <c r="BV27" s="696"/>
      <c r="BW27" s="696"/>
      <c r="BX27" s="696"/>
      <c r="BY27" s="696"/>
      <c r="BZ27" s="696"/>
      <c r="CA27" s="696"/>
      <c r="CB27" s="731"/>
      <c r="CD27" s="654" t="s">
        <v>303</v>
      </c>
      <c r="CE27" s="655"/>
      <c r="CF27" s="655"/>
      <c r="CG27" s="655"/>
      <c r="CH27" s="655"/>
      <c r="CI27" s="655"/>
      <c r="CJ27" s="655"/>
      <c r="CK27" s="655"/>
      <c r="CL27" s="655"/>
      <c r="CM27" s="655"/>
      <c r="CN27" s="655"/>
      <c r="CO27" s="655"/>
      <c r="CP27" s="655"/>
      <c r="CQ27" s="656"/>
      <c r="CR27" s="657">
        <v>302777</v>
      </c>
      <c r="CS27" s="670"/>
      <c r="CT27" s="670"/>
      <c r="CU27" s="670"/>
      <c r="CV27" s="670"/>
      <c r="CW27" s="670"/>
      <c r="CX27" s="670"/>
      <c r="CY27" s="671"/>
      <c r="CZ27" s="660">
        <v>5.2</v>
      </c>
      <c r="DA27" s="672"/>
      <c r="DB27" s="672"/>
      <c r="DC27" s="673"/>
      <c r="DD27" s="663">
        <v>70289</v>
      </c>
      <c r="DE27" s="670"/>
      <c r="DF27" s="670"/>
      <c r="DG27" s="670"/>
      <c r="DH27" s="670"/>
      <c r="DI27" s="670"/>
      <c r="DJ27" s="670"/>
      <c r="DK27" s="671"/>
      <c r="DL27" s="663">
        <v>68575</v>
      </c>
      <c r="DM27" s="670"/>
      <c r="DN27" s="670"/>
      <c r="DO27" s="670"/>
      <c r="DP27" s="670"/>
      <c r="DQ27" s="670"/>
      <c r="DR27" s="670"/>
      <c r="DS27" s="670"/>
      <c r="DT27" s="670"/>
      <c r="DU27" s="670"/>
      <c r="DV27" s="671"/>
      <c r="DW27" s="660">
        <v>2.2000000000000002</v>
      </c>
      <c r="DX27" s="672"/>
      <c r="DY27" s="672"/>
      <c r="DZ27" s="672"/>
      <c r="EA27" s="672"/>
      <c r="EB27" s="672"/>
      <c r="EC27" s="684"/>
    </row>
    <row r="28" spans="2:133" ht="11.25" customHeight="1" x14ac:dyDescent="0.15">
      <c r="B28" s="654" t="s">
        <v>304</v>
      </c>
      <c r="C28" s="655"/>
      <c r="D28" s="655"/>
      <c r="E28" s="655"/>
      <c r="F28" s="655"/>
      <c r="G28" s="655"/>
      <c r="H28" s="655"/>
      <c r="I28" s="655"/>
      <c r="J28" s="655"/>
      <c r="K28" s="655"/>
      <c r="L28" s="655"/>
      <c r="M28" s="655"/>
      <c r="N28" s="655"/>
      <c r="O28" s="655"/>
      <c r="P28" s="655"/>
      <c r="Q28" s="656"/>
      <c r="R28" s="657">
        <v>97970</v>
      </c>
      <c r="S28" s="658"/>
      <c r="T28" s="658"/>
      <c r="U28" s="658"/>
      <c r="V28" s="658"/>
      <c r="W28" s="658"/>
      <c r="X28" s="658"/>
      <c r="Y28" s="659"/>
      <c r="Z28" s="695">
        <v>1.7</v>
      </c>
      <c r="AA28" s="695"/>
      <c r="AB28" s="695"/>
      <c r="AC28" s="695"/>
      <c r="AD28" s="696">
        <v>2404</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305</v>
      </c>
      <c r="CE28" s="655"/>
      <c r="CF28" s="655"/>
      <c r="CG28" s="655"/>
      <c r="CH28" s="655"/>
      <c r="CI28" s="655"/>
      <c r="CJ28" s="655"/>
      <c r="CK28" s="655"/>
      <c r="CL28" s="655"/>
      <c r="CM28" s="655"/>
      <c r="CN28" s="655"/>
      <c r="CO28" s="655"/>
      <c r="CP28" s="655"/>
      <c r="CQ28" s="656"/>
      <c r="CR28" s="657">
        <v>496589</v>
      </c>
      <c r="CS28" s="658"/>
      <c r="CT28" s="658"/>
      <c r="CU28" s="658"/>
      <c r="CV28" s="658"/>
      <c r="CW28" s="658"/>
      <c r="CX28" s="658"/>
      <c r="CY28" s="659"/>
      <c r="CZ28" s="660">
        <v>8.6</v>
      </c>
      <c r="DA28" s="672"/>
      <c r="DB28" s="672"/>
      <c r="DC28" s="673"/>
      <c r="DD28" s="663">
        <v>459511</v>
      </c>
      <c r="DE28" s="658"/>
      <c r="DF28" s="658"/>
      <c r="DG28" s="658"/>
      <c r="DH28" s="658"/>
      <c r="DI28" s="658"/>
      <c r="DJ28" s="658"/>
      <c r="DK28" s="659"/>
      <c r="DL28" s="663">
        <v>459511</v>
      </c>
      <c r="DM28" s="658"/>
      <c r="DN28" s="658"/>
      <c r="DO28" s="658"/>
      <c r="DP28" s="658"/>
      <c r="DQ28" s="658"/>
      <c r="DR28" s="658"/>
      <c r="DS28" s="658"/>
      <c r="DT28" s="658"/>
      <c r="DU28" s="658"/>
      <c r="DV28" s="659"/>
      <c r="DW28" s="660">
        <v>14.8</v>
      </c>
      <c r="DX28" s="672"/>
      <c r="DY28" s="672"/>
      <c r="DZ28" s="672"/>
      <c r="EA28" s="672"/>
      <c r="EB28" s="672"/>
      <c r="EC28" s="684"/>
    </row>
    <row r="29" spans="2:133" ht="11.25" customHeight="1" x14ac:dyDescent="0.15">
      <c r="B29" s="654" t="s">
        <v>306</v>
      </c>
      <c r="C29" s="655"/>
      <c r="D29" s="655"/>
      <c r="E29" s="655"/>
      <c r="F29" s="655"/>
      <c r="G29" s="655"/>
      <c r="H29" s="655"/>
      <c r="I29" s="655"/>
      <c r="J29" s="655"/>
      <c r="K29" s="655"/>
      <c r="L29" s="655"/>
      <c r="M29" s="655"/>
      <c r="N29" s="655"/>
      <c r="O29" s="655"/>
      <c r="P29" s="655"/>
      <c r="Q29" s="656"/>
      <c r="R29" s="657">
        <v>18330</v>
      </c>
      <c r="S29" s="658"/>
      <c r="T29" s="658"/>
      <c r="U29" s="658"/>
      <c r="V29" s="658"/>
      <c r="W29" s="658"/>
      <c r="X29" s="658"/>
      <c r="Y29" s="659"/>
      <c r="Z29" s="695">
        <v>0.3</v>
      </c>
      <c r="AA29" s="695"/>
      <c r="AB29" s="695"/>
      <c r="AC29" s="695"/>
      <c r="AD29" s="696" t="s">
        <v>129</v>
      </c>
      <c r="AE29" s="696"/>
      <c r="AF29" s="696"/>
      <c r="AG29" s="696"/>
      <c r="AH29" s="696"/>
      <c r="AI29" s="696"/>
      <c r="AJ29" s="696"/>
      <c r="AK29" s="696"/>
      <c r="AL29" s="660" t="s">
        <v>129</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307</v>
      </c>
      <c r="CE29" s="677"/>
      <c r="CF29" s="654" t="s">
        <v>308</v>
      </c>
      <c r="CG29" s="655"/>
      <c r="CH29" s="655"/>
      <c r="CI29" s="655"/>
      <c r="CJ29" s="655"/>
      <c r="CK29" s="655"/>
      <c r="CL29" s="655"/>
      <c r="CM29" s="655"/>
      <c r="CN29" s="655"/>
      <c r="CO29" s="655"/>
      <c r="CP29" s="655"/>
      <c r="CQ29" s="656"/>
      <c r="CR29" s="657">
        <v>496233</v>
      </c>
      <c r="CS29" s="670"/>
      <c r="CT29" s="670"/>
      <c r="CU29" s="670"/>
      <c r="CV29" s="670"/>
      <c r="CW29" s="670"/>
      <c r="CX29" s="670"/>
      <c r="CY29" s="671"/>
      <c r="CZ29" s="660">
        <v>8.6</v>
      </c>
      <c r="DA29" s="672"/>
      <c r="DB29" s="672"/>
      <c r="DC29" s="673"/>
      <c r="DD29" s="663">
        <v>459155</v>
      </c>
      <c r="DE29" s="670"/>
      <c r="DF29" s="670"/>
      <c r="DG29" s="670"/>
      <c r="DH29" s="670"/>
      <c r="DI29" s="670"/>
      <c r="DJ29" s="670"/>
      <c r="DK29" s="671"/>
      <c r="DL29" s="663">
        <v>459155</v>
      </c>
      <c r="DM29" s="670"/>
      <c r="DN29" s="670"/>
      <c r="DO29" s="670"/>
      <c r="DP29" s="670"/>
      <c r="DQ29" s="670"/>
      <c r="DR29" s="670"/>
      <c r="DS29" s="670"/>
      <c r="DT29" s="670"/>
      <c r="DU29" s="670"/>
      <c r="DV29" s="671"/>
      <c r="DW29" s="660">
        <v>14.8</v>
      </c>
      <c r="DX29" s="672"/>
      <c r="DY29" s="672"/>
      <c r="DZ29" s="672"/>
      <c r="EA29" s="672"/>
      <c r="EB29" s="672"/>
      <c r="EC29" s="684"/>
    </row>
    <row r="30" spans="2:133" ht="11.25" customHeight="1" x14ac:dyDescent="0.15">
      <c r="B30" s="654" t="s">
        <v>309</v>
      </c>
      <c r="C30" s="655"/>
      <c r="D30" s="655"/>
      <c r="E30" s="655"/>
      <c r="F30" s="655"/>
      <c r="G30" s="655"/>
      <c r="H30" s="655"/>
      <c r="I30" s="655"/>
      <c r="J30" s="655"/>
      <c r="K30" s="655"/>
      <c r="L30" s="655"/>
      <c r="M30" s="655"/>
      <c r="N30" s="655"/>
      <c r="O30" s="655"/>
      <c r="P30" s="655"/>
      <c r="Q30" s="656"/>
      <c r="R30" s="657">
        <v>475470</v>
      </c>
      <c r="S30" s="658"/>
      <c r="T30" s="658"/>
      <c r="U30" s="658"/>
      <c r="V30" s="658"/>
      <c r="W30" s="658"/>
      <c r="X30" s="658"/>
      <c r="Y30" s="659"/>
      <c r="Z30" s="695">
        <v>8.1</v>
      </c>
      <c r="AA30" s="695"/>
      <c r="AB30" s="695"/>
      <c r="AC30" s="695"/>
      <c r="AD30" s="696" t="s">
        <v>129</v>
      </c>
      <c r="AE30" s="696"/>
      <c r="AF30" s="696"/>
      <c r="AG30" s="696"/>
      <c r="AH30" s="696"/>
      <c r="AI30" s="696"/>
      <c r="AJ30" s="696"/>
      <c r="AK30" s="696"/>
      <c r="AL30" s="660" t="s">
        <v>129</v>
      </c>
      <c r="AM30" s="661"/>
      <c r="AN30" s="661"/>
      <c r="AO30" s="697"/>
      <c r="AP30" s="709" t="s">
        <v>225</v>
      </c>
      <c r="AQ30" s="710"/>
      <c r="AR30" s="710"/>
      <c r="AS30" s="710"/>
      <c r="AT30" s="710"/>
      <c r="AU30" s="710"/>
      <c r="AV30" s="710"/>
      <c r="AW30" s="710"/>
      <c r="AX30" s="710"/>
      <c r="AY30" s="710"/>
      <c r="AZ30" s="710"/>
      <c r="BA30" s="710"/>
      <c r="BB30" s="710"/>
      <c r="BC30" s="710"/>
      <c r="BD30" s="710"/>
      <c r="BE30" s="710"/>
      <c r="BF30" s="711"/>
      <c r="BG30" s="709" t="s">
        <v>310</v>
      </c>
      <c r="BH30" s="729"/>
      <c r="BI30" s="729"/>
      <c r="BJ30" s="729"/>
      <c r="BK30" s="729"/>
      <c r="BL30" s="729"/>
      <c r="BM30" s="729"/>
      <c r="BN30" s="729"/>
      <c r="BO30" s="729"/>
      <c r="BP30" s="729"/>
      <c r="BQ30" s="730"/>
      <c r="BR30" s="709" t="s">
        <v>311</v>
      </c>
      <c r="BS30" s="729"/>
      <c r="BT30" s="729"/>
      <c r="BU30" s="729"/>
      <c r="BV30" s="729"/>
      <c r="BW30" s="729"/>
      <c r="BX30" s="729"/>
      <c r="BY30" s="729"/>
      <c r="BZ30" s="729"/>
      <c r="CA30" s="729"/>
      <c r="CB30" s="730"/>
      <c r="CD30" s="678"/>
      <c r="CE30" s="679"/>
      <c r="CF30" s="654" t="s">
        <v>312</v>
      </c>
      <c r="CG30" s="655"/>
      <c r="CH30" s="655"/>
      <c r="CI30" s="655"/>
      <c r="CJ30" s="655"/>
      <c r="CK30" s="655"/>
      <c r="CL30" s="655"/>
      <c r="CM30" s="655"/>
      <c r="CN30" s="655"/>
      <c r="CO30" s="655"/>
      <c r="CP30" s="655"/>
      <c r="CQ30" s="656"/>
      <c r="CR30" s="657">
        <v>474478</v>
      </c>
      <c r="CS30" s="658"/>
      <c r="CT30" s="658"/>
      <c r="CU30" s="658"/>
      <c r="CV30" s="658"/>
      <c r="CW30" s="658"/>
      <c r="CX30" s="658"/>
      <c r="CY30" s="659"/>
      <c r="CZ30" s="660">
        <v>8.1999999999999993</v>
      </c>
      <c r="DA30" s="672"/>
      <c r="DB30" s="672"/>
      <c r="DC30" s="673"/>
      <c r="DD30" s="663">
        <v>441904</v>
      </c>
      <c r="DE30" s="658"/>
      <c r="DF30" s="658"/>
      <c r="DG30" s="658"/>
      <c r="DH30" s="658"/>
      <c r="DI30" s="658"/>
      <c r="DJ30" s="658"/>
      <c r="DK30" s="659"/>
      <c r="DL30" s="663">
        <v>441904</v>
      </c>
      <c r="DM30" s="658"/>
      <c r="DN30" s="658"/>
      <c r="DO30" s="658"/>
      <c r="DP30" s="658"/>
      <c r="DQ30" s="658"/>
      <c r="DR30" s="658"/>
      <c r="DS30" s="658"/>
      <c r="DT30" s="658"/>
      <c r="DU30" s="658"/>
      <c r="DV30" s="659"/>
      <c r="DW30" s="660">
        <v>14.2</v>
      </c>
      <c r="DX30" s="672"/>
      <c r="DY30" s="672"/>
      <c r="DZ30" s="672"/>
      <c r="EA30" s="672"/>
      <c r="EB30" s="672"/>
      <c r="EC30" s="684"/>
    </row>
    <row r="31" spans="2:133" ht="11.25" customHeight="1" x14ac:dyDescent="0.15">
      <c r="B31" s="732" t="s">
        <v>313</v>
      </c>
      <c r="C31" s="733"/>
      <c r="D31" s="733"/>
      <c r="E31" s="733"/>
      <c r="F31" s="733"/>
      <c r="G31" s="733"/>
      <c r="H31" s="733"/>
      <c r="I31" s="733"/>
      <c r="J31" s="733"/>
      <c r="K31" s="733"/>
      <c r="L31" s="733"/>
      <c r="M31" s="733"/>
      <c r="N31" s="733"/>
      <c r="O31" s="733"/>
      <c r="P31" s="733"/>
      <c r="Q31" s="734"/>
      <c r="R31" s="657">
        <v>7936</v>
      </c>
      <c r="S31" s="658"/>
      <c r="T31" s="658"/>
      <c r="U31" s="658"/>
      <c r="V31" s="658"/>
      <c r="W31" s="658"/>
      <c r="X31" s="658"/>
      <c r="Y31" s="659"/>
      <c r="Z31" s="695">
        <v>0.1</v>
      </c>
      <c r="AA31" s="695"/>
      <c r="AB31" s="695"/>
      <c r="AC31" s="695"/>
      <c r="AD31" s="696">
        <v>7936</v>
      </c>
      <c r="AE31" s="696"/>
      <c r="AF31" s="696"/>
      <c r="AG31" s="696"/>
      <c r="AH31" s="696"/>
      <c r="AI31" s="696"/>
      <c r="AJ31" s="696"/>
      <c r="AK31" s="696"/>
      <c r="AL31" s="660">
        <v>0.3</v>
      </c>
      <c r="AM31" s="661"/>
      <c r="AN31" s="661"/>
      <c r="AO31" s="697"/>
      <c r="AP31" s="723" t="s">
        <v>314</v>
      </c>
      <c r="AQ31" s="724"/>
      <c r="AR31" s="724"/>
      <c r="AS31" s="724"/>
      <c r="AT31" s="725" t="s">
        <v>315</v>
      </c>
      <c r="AU31" s="218"/>
      <c r="AV31" s="218"/>
      <c r="AW31" s="218"/>
      <c r="AX31" s="715" t="s">
        <v>190</v>
      </c>
      <c r="AY31" s="716"/>
      <c r="AZ31" s="716"/>
      <c r="BA31" s="716"/>
      <c r="BB31" s="716"/>
      <c r="BC31" s="716"/>
      <c r="BD31" s="716"/>
      <c r="BE31" s="716"/>
      <c r="BF31" s="717"/>
      <c r="BG31" s="719">
        <v>98.3</v>
      </c>
      <c r="BH31" s="720"/>
      <c r="BI31" s="720"/>
      <c r="BJ31" s="720"/>
      <c r="BK31" s="720"/>
      <c r="BL31" s="720"/>
      <c r="BM31" s="721">
        <v>85.6</v>
      </c>
      <c r="BN31" s="720"/>
      <c r="BO31" s="720"/>
      <c r="BP31" s="720"/>
      <c r="BQ31" s="722"/>
      <c r="BR31" s="719">
        <v>98.6</v>
      </c>
      <c r="BS31" s="720"/>
      <c r="BT31" s="720"/>
      <c r="BU31" s="720"/>
      <c r="BV31" s="720"/>
      <c r="BW31" s="720"/>
      <c r="BX31" s="721">
        <v>84.8</v>
      </c>
      <c r="BY31" s="720"/>
      <c r="BZ31" s="720"/>
      <c r="CA31" s="720"/>
      <c r="CB31" s="722"/>
      <c r="CD31" s="678"/>
      <c r="CE31" s="679"/>
      <c r="CF31" s="654" t="s">
        <v>316</v>
      </c>
      <c r="CG31" s="655"/>
      <c r="CH31" s="655"/>
      <c r="CI31" s="655"/>
      <c r="CJ31" s="655"/>
      <c r="CK31" s="655"/>
      <c r="CL31" s="655"/>
      <c r="CM31" s="655"/>
      <c r="CN31" s="655"/>
      <c r="CO31" s="655"/>
      <c r="CP31" s="655"/>
      <c r="CQ31" s="656"/>
      <c r="CR31" s="657">
        <v>21755</v>
      </c>
      <c r="CS31" s="670"/>
      <c r="CT31" s="670"/>
      <c r="CU31" s="670"/>
      <c r="CV31" s="670"/>
      <c r="CW31" s="670"/>
      <c r="CX31" s="670"/>
      <c r="CY31" s="671"/>
      <c r="CZ31" s="660">
        <v>0.4</v>
      </c>
      <c r="DA31" s="672"/>
      <c r="DB31" s="672"/>
      <c r="DC31" s="673"/>
      <c r="DD31" s="663">
        <v>17251</v>
      </c>
      <c r="DE31" s="670"/>
      <c r="DF31" s="670"/>
      <c r="DG31" s="670"/>
      <c r="DH31" s="670"/>
      <c r="DI31" s="670"/>
      <c r="DJ31" s="670"/>
      <c r="DK31" s="671"/>
      <c r="DL31" s="663">
        <v>17251</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15">
      <c r="B32" s="654" t="s">
        <v>317</v>
      </c>
      <c r="C32" s="655"/>
      <c r="D32" s="655"/>
      <c r="E32" s="655"/>
      <c r="F32" s="655"/>
      <c r="G32" s="655"/>
      <c r="H32" s="655"/>
      <c r="I32" s="655"/>
      <c r="J32" s="655"/>
      <c r="K32" s="655"/>
      <c r="L32" s="655"/>
      <c r="M32" s="655"/>
      <c r="N32" s="655"/>
      <c r="O32" s="655"/>
      <c r="P32" s="655"/>
      <c r="Q32" s="656"/>
      <c r="R32" s="657">
        <v>233719</v>
      </c>
      <c r="S32" s="658"/>
      <c r="T32" s="658"/>
      <c r="U32" s="658"/>
      <c r="V32" s="658"/>
      <c r="W32" s="658"/>
      <c r="X32" s="658"/>
      <c r="Y32" s="659"/>
      <c r="Z32" s="695">
        <v>4</v>
      </c>
      <c r="AA32" s="695"/>
      <c r="AB32" s="695"/>
      <c r="AC32" s="695"/>
      <c r="AD32" s="696" t="s">
        <v>129</v>
      </c>
      <c r="AE32" s="696"/>
      <c r="AF32" s="696"/>
      <c r="AG32" s="696"/>
      <c r="AH32" s="696"/>
      <c r="AI32" s="696"/>
      <c r="AJ32" s="696"/>
      <c r="AK32" s="696"/>
      <c r="AL32" s="660" t="s">
        <v>247</v>
      </c>
      <c r="AM32" s="661"/>
      <c r="AN32" s="661"/>
      <c r="AO32" s="697"/>
      <c r="AP32" s="698"/>
      <c r="AQ32" s="699"/>
      <c r="AR32" s="699"/>
      <c r="AS32" s="699"/>
      <c r="AT32" s="726"/>
      <c r="AU32" s="214" t="s">
        <v>318</v>
      </c>
      <c r="AX32" s="654" t="s">
        <v>319</v>
      </c>
      <c r="AY32" s="655"/>
      <c r="AZ32" s="655"/>
      <c r="BA32" s="655"/>
      <c r="BB32" s="655"/>
      <c r="BC32" s="655"/>
      <c r="BD32" s="655"/>
      <c r="BE32" s="655"/>
      <c r="BF32" s="656"/>
      <c r="BG32" s="728">
        <v>97.6</v>
      </c>
      <c r="BH32" s="670"/>
      <c r="BI32" s="670"/>
      <c r="BJ32" s="670"/>
      <c r="BK32" s="670"/>
      <c r="BL32" s="670"/>
      <c r="BM32" s="661">
        <v>87</v>
      </c>
      <c r="BN32" s="670"/>
      <c r="BO32" s="670"/>
      <c r="BP32" s="670"/>
      <c r="BQ32" s="693"/>
      <c r="BR32" s="728">
        <v>98.5</v>
      </c>
      <c r="BS32" s="670"/>
      <c r="BT32" s="670"/>
      <c r="BU32" s="670"/>
      <c r="BV32" s="670"/>
      <c r="BW32" s="670"/>
      <c r="BX32" s="661">
        <v>85.9</v>
      </c>
      <c r="BY32" s="670"/>
      <c r="BZ32" s="670"/>
      <c r="CA32" s="670"/>
      <c r="CB32" s="693"/>
      <c r="CD32" s="680"/>
      <c r="CE32" s="681"/>
      <c r="CF32" s="654" t="s">
        <v>320</v>
      </c>
      <c r="CG32" s="655"/>
      <c r="CH32" s="655"/>
      <c r="CI32" s="655"/>
      <c r="CJ32" s="655"/>
      <c r="CK32" s="655"/>
      <c r="CL32" s="655"/>
      <c r="CM32" s="655"/>
      <c r="CN32" s="655"/>
      <c r="CO32" s="655"/>
      <c r="CP32" s="655"/>
      <c r="CQ32" s="656"/>
      <c r="CR32" s="657">
        <v>356</v>
      </c>
      <c r="CS32" s="658"/>
      <c r="CT32" s="658"/>
      <c r="CU32" s="658"/>
      <c r="CV32" s="658"/>
      <c r="CW32" s="658"/>
      <c r="CX32" s="658"/>
      <c r="CY32" s="659"/>
      <c r="CZ32" s="660">
        <v>0</v>
      </c>
      <c r="DA32" s="672"/>
      <c r="DB32" s="672"/>
      <c r="DC32" s="673"/>
      <c r="DD32" s="663">
        <v>356</v>
      </c>
      <c r="DE32" s="658"/>
      <c r="DF32" s="658"/>
      <c r="DG32" s="658"/>
      <c r="DH32" s="658"/>
      <c r="DI32" s="658"/>
      <c r="DJ32" s="658"/>
      <c r="DK32" s="659"/>
      <c r="DL32" s="663">
        <v>356</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321</v>
      </c>
      <c r="C33" s="655"/>
      <c r="D33" s="655"/>
      <c r="E33" s="655"/>
      <c r="F33" s="655"/>
      <c r="G33" s="655"/>
      <c r="H33" s="655"/>
      <c r="I33" s="655"/>
      <c r="J33" s="655"/>
      <c r="K33" s="655"/>
      <c r="L33" s="655"/>
      <c r="M33" s="655"/>
      <c r="N33" s="655"/>
      <c r="O33" s="655"/>
      <c r="P33" s="655"/>
      <c r="Q33" s="656"/>
      <c r="R33" s="657">
        <v>28328</v>
      </c>
      <c r="S33" s="658"/>
      <c r="T33" s="658"/>
      <c r="U33" s="658"/>
      <c r="V33" s="658"/>
      <c r="W33" s="658"/>
      <c r="X33" s="658"/>
      <c r="Y33" s="659"/>
      <c r="Z33" s="695">
        <v>0.5</v>
      </c>
      <c r="AA33" s="695"/>
      <c r="AB33" s="695"/>
      <c r="AC33" s="695"/>
      <c r="AD33" s="696">
        <v>27911</v>
      </c>
      <c r="AE33" s="696"/>
      <c r="AF33" s="696"/>
      <c r="AG33" s="696"/>
      <c r="AH33" s="696"/>
      <c r="AI33" s="696"/>
      <c r="AJ33" s="696"/>
      <c r="AK33" s="696"/>
      <c r="AL33" s="660">
        <v>0.9</v>
      </c>
      <c r="AM33" s="661"/>
      <c r="AN33" s="661"/>
      <c r="AO33" s="697"/>
      <c r="AP33" s="700"/>
      <c r="AQ33" s="701"/>
      <c r="AR33" s="701"/>
      <c r="AS33" s="701"/>
      <c r="AT33" s="727"/>
      <c r="AU33" s="219"/>
      <c r="AV33" s="219"/>
      <c r="AW33" s="219"/>
      <c r="AX33" s="638" t="s">
        <v>322</v>
      </c>
      <c r="AY33" s="639"/>
      <c r="AZ33" s="639"/>
      <c r="BA33" s="639"/>
      <c r="BB33" s="639"/>
      <c r="BC33" s="639"/>
      <c r="BD33" s="639"/>
      <c r="BE33" s="639"/>
      <c r="BF33" s="640"/>
      <c r="BG33" s="718">
        <v>98.7</v>
      </c>
      <c r="BH33" s="642"/>
      <c r="BI33" s="642"/>
      <c r="BJ33" s="642"/>
      <c r="BK33" s="642"/>
      <c r="BL33" s="642"/>
      <c r="BM33" s="688">
        <v>79</v>
      </c>
      <c r="BN33" s="642"/>
      <c r="BO33" s="642"/>
      <c r="BP33" s="642"/>
      <c r="BQ33" s="705"/>
      <c r="BR33" s="718">
        <v>98.3</v>
      </c>
      <c r="BS33" s="642"/>
      <c r="BT33" s="642"/>
      <c r="BU33" s="642"/>
      <c r="BV33" s="642"/>
      <c r="BW33" s="642"/>
      <c r="BX33" s="688">
        <v>78.5</v>
      </c>
      <c r="BY33" s="642"/>
      <c r="BZ33" s="642"/>
      <c r="CA33" s="642"/>
      <c r="CB33" s="705"/>
      <c r="CD33" s="654" t="s">
        <v>323</v>
      </c>
      <c r="CE33" s="655"/>
      <c r="CF33" s="655"/>
      <c r="CG33" s="655"/>
      <c r="CH33" s="655"/>
      <c r="CI33" s="655"/>
      <c r="CJ33" s="655"/>
      <c r="CK33" s="655"/>
      <c r="CL33" s="655"/>
      <c r="CM33" s="655"/>
      <c r="CN33" s="655"/>
      <c r="CO33" s="655"/>
      <c r="CP33" s="655"/>
      <c r="CQ33" s="656"/>
      <c r="CR33" s="657">
        <v>2954457</v>
      </c>
      <c r="CS33" s="670"/>
      <c r="CT33" s="670"/>
      <c r="CU33" s="670"/>
      <c r="CV33" s="670"/>
      <c r="CW33" s="670"/>
      <c r="CX33" s="670"/>
      <c r="CY33" s="671"/>
      <c r="CZ33" s="660">
        <v>50.9</v>
      </c>
      <c r="DA33" s="672"/>
      <c r="DB33" s="672"/>
      <c r="DC33" s="673"/>
      <c r="DD33" s="663">
        <v>2648769</v>
      </c>
      <c r="DE33" s="670"/>
      <c r="DF33" s="670"/>
      <c r="DG33" s="670"/>
      <c r="DH33" s="670"/>
      <c r="DI33" s="670"/>
      <c r="DJ33" s="670"/>
      <c r="DK33" s="671"/>
      <c r="DL33" s="663">
        <v>1414478</v>
      </c>
      <c r="DM33" s="670"/>
      <c r="DN33" s="670"/>
      <c r="DO33" s="670"/>
      <c r="DP33" s="670"/>
      <c r="DQ33" s="670"/>
      <c r="DR33" s="670"/>
      <c r="DS33" s="670"/>
      <c r="DT33" s="670"/>
      <c r="DU33" s="670"/>
      <c r="DV33" s="671"/>
      <c r="DW33" s="660">
        <v>45.5</v>
      </c>
      <c r="DX33" s="672"/>
      <c r="DY33" s="672"/>
      <c r="DZ33" s="672"/>
      <c r="EA33" s="672"/>
      <c r="EB33" s="672"/>
      <c r="EC33" s="684"/>
    </row>
    <row r="34" spans="2:133" ht="11.25" customHeight="1" x14ac:dyDescent="0.15">
      <c r="B34" s="654" t="s">
        <v>324</v>
      </c>
      <c r="C34" s="655"/>
      <c r="D34" s="655"/>
      <c r="E34" s="655"/>
      <c r="F34" s="655"/>
      <c r="G34" s="655"/>
      <c r="H34" s="655"/>
      <c r="I34" s="655"/>
      <c r="J34" s="655"/>
      <c r="K34" s="655"/>
      <c r="L34" s="655"/>
      <c r="M34" s="655"/>
      <c r="N34" s="655"/>
      <c r="O34" s="655"/>
      <c r="P34" s="655"/>
      <c r="Q34" s="656"/>
      <c r="R34" s="657">
        <v>454811</v>
      </c>
      <c r="S34" s="658"/>
      <c r="T34" s="658"/>
      <c r="U34" s="658"/>
      <c r="V34" s="658"/>
      <c r="W34" s="658"/>
      <c r="X34" s="658"/>
      <c r="Y34" s="659"/>
      <c r="Z34" s="695">
        <v>7.8</v>
      </c>
      <c r="AA34" s="695"/>
      <c r="AB34" s="695"/>
      <c r="AC34" s="695"/>
      <c r="AD34" s="696" t="s">
        <v>129</v>
      </c>
      <c r="AE34" s="696"/>
      <c r="AF34" s="696"/>
      <c r="AG34" s="696"/>
      <c r="AH34" s="696"/>
      <c r="AI34" s="696"/>
      <c r="AJ34" s="696"/>
      <c r="AK34" s="696"/>
      <c r="AL34" s="660" t="s">
        <v>129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325</v>
      </c>
      <c r="CE34" s="655"/>
      <c r="CF34" s="655"/>
      <c r="CG34" s="655"/>
      <c r="CH34" s="655"/>
      <c r="CI34" s="655"/>
      <c r="CJ34" s="655"/>
      <c r="CK34" s="655"/>
      <c r="CL34" s="655"/>
      <c r="CM34" s="655"/>
      <c r="CN34" s="655"/>
      <c r="CO34" s="655"/>
      <c r="CP34" s="655"/>
      <c r="CQ34" s="656"/>
      <c r="CR34" s="657">
        <v>840683</v>
      </c>
      <c r="CS34" s="658"/>
      <c r="CT34" s="658"/>
      <c r="CU34" s="658"/>
      <c r="CV34" s="658"/>
      <c r="CW34" s="658"/>
      <c r="CX34" s="658"/>
      <c r="CY34" s="659"/>
      <c r="CZ34" s="660">
        <v>14.5</v>
      </c>
      <c r="DA34" s="672"/>
      <c r="DB34" s="672"/>
      <c r="DC34" s="673"/>
      <c r="DD34" s="663">
        <v>733798</v>
      </c>
      <c r="DE34" s="658"/>
      <c r="DF34" s="658"/>
      <c r="DG34" s="658"/>
      <c r="DH34" s="658"/>
      <c r="DI34" s="658"/>
      <c r="DJ34" s="658"/>
      <c r="DK34" s="659"/>
      <c r="DL34" s="663">
        <v>639869</v>
      </c>
      <c r="DM34" s="658"/>
      <c r="DN34" s="658"/>
      <c r="DO34" s="658"/>
      <c r="DP34" s="658"/>
      <c r="DQ34" s="658"/>
      <c r="DR34" s="658"/>
      <c r="DS34" s="658"/>
      <c r="DT34" s="658"/>
      <c r="DU34" s="658"/>
      <c r="DV34" s="659"/>
      <c r="DW34" s="660">
        <v>20.6</v>
      </c>
      <c r="DX34" s="672"/>
      <c r="DY34" s="672"/>
      <c r="DZ34" s="672"/>
      <c r="EA34" s="672"/>
      <c r="EB34" s="672"/>
      <c r="EC34" s="684"/>
    </row>
    <row r="35" spans="2:133" ht="11.25" customHeight="1" x14ac:dyDescent="0.15">
      <c r="B35" s="654" t="s">
        <v>326</v>
      </c>
      <c r="C35" s="655"/>
      <c r="D35" s="655"/>
      <c r="E35" s="655"/>
      <c r="F35" s="655"/>
      <c r="G35" s="655"/>
      <c r="H35" s="655"/>
      <c r="I35" s="655"/>
      <c r="J35" s="655"/>
      <c r="K35" s="655"/>
      <c r="L35" s="655"/>
      <c r="M35" s="655"/>
      <c r="N35" s="655"/>
      <c r="O35" s="655"/>
      <c r="P35" s="655"/>
      <c r="Q35" s="656"/>
      <c r="R35" s="657">
        <v>340210</v>
      </c>
      <c r="S35" s="658"/>
      <c r="T35" s="658"/>
      <c r="U35" s="658"/>
      <c r="V35" s="658"/>
      <c r="W35" s="658"/>
      <c r="X35" s="658"/>
      <c r="Y35" s="659"/>
      <c r="Z35" s="695">
        <v>5.8</v>
      </c>
      <c r="AA35" s="695"/>
      <c r="AB35" s="695"/>
      <c r="AC35" s="695"/>
      <c r="AD35" s="696" t="s">
        <v>129</v>
      </c>
      <c r="AE35" s="696"/>
      <c r="AF35" s="696"/>
      <c r="AG35" s="696"/>
      <c r="AH35" s="696"/>
      <c r="AI35" s="696"/>
      <c r="AJ35" s="696"/>
      <c r="AK35" s="696"/>
      <c r="AL35" s="660" t="s">
        <v>129</v>
      </c>
      <c r="AM35" s="661"/>
      <c r="AN35" s="661"/>
      <c r="AO35" s="697"/>
      <c r="AP35" s="222"/>
      <c r="AQ35" s="709" t="s">
        <v>327</v>
      </c>
      <c r="AR35" s="710"/>
      <c r="AS35" s="710"/>
      <c r="AT35" s="710"/>
      <c r="AU35" s="710"/>
      <c r="AV35" s="710"/>
      <c r="AW35" s="710"/>
      <c r="AX35" s="710"/>
      <c r="AY35" s="710"/>
      <c r="AZ35" s="710"/>
      <c r="BA35" s="710"/>
      <c r="BB35" s="710"/>
      <c r="BC35" s="710"/>
      <c r="BD35" s="710"/>
      <c r="BE35" s="710"/>
      <c r="BF35" s="711"/>
      <c r="BG35" s="709" t="s">
        <v>328</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329</v>
      </c>
      <c r="CE35" s="655"/>
      <c r="CF35" s="655"/>
      <c r="CG35" s="655"/>
      <c r="CH35" s="655"/>
      <c r="CI35" s="655"/>
      <c r="CJ35" s="655"/>
      <c r="CK35" s="655"/>
      <c r="CL35" s="655"/>
      <c r="CM35" s="655"/>
      <c r="CN35" s="655"/>
      <c r="CO35" s="655"/>
      <c r="CP35" s="655"/>
      <c r="CQ35" s="656"/>
      <c r="CR35" s="657">
        <v>125485</v>
      </c>
      <c r="CS35" s="670"/>
      <c r="CT35" s="670"/>
      <c r="CU35" s="670"/>
      <c r="CV35" s="670"/>
      <c r="CW35" s="670"/>
      <c r="CX35" s="670"/>
      <c r="CY35" s="671"/>
      <c r="CZ35" s="660">
        <v>2.2000000000000002</v>
      </c>
      <c r="DA35" s="672"/>
      <c r="DB35" s="672"/>
      <c r="DC35" s="673"/>
      <c r="DD35" s="663">
        <v>107522</v>
      </c>
      <c r="DE35" s="670"/>
      <c r="DF35" s="670"/>
      <c r="DG35" s="670"/>
      <c r="DH35" s="670"/>
      <c r="DI35" s="670"/>
      <c r="DJ35" s="670"/>
      <c r="DK35" s="671"/>
      <c r="DL35" s="663">
        <v>105150</v>
      </c>
      <c r="DM35" s="670"/>
      <c r="DN35" s="670"/>
      <c r="DO35" s="670"/>
      <c r="DP35" s="670"/>
      <c r="DQ35" s="670"/>
      <c r="DR35" s="670"/>
      <c r="DS35" s="670"/>
      <c r="DT35" s="670"/>
      <c r="DU35" s="670"/>
      <c r="DV35" s="671"/>
      <c r="DW35" s="660">
        <v>3.4</v>
      </c>
      <c r="DX35" s="672"/>
      <c r="DY35" s="672"/>
      <c r="DZ35" s="672"/>
      <c r="EA35" s="672"/>
      <c r="EB35" s="672"/>
      <c r="EC35" s="684"/>
    </row>
    <row r="36" spans="2:133" ht="11.25" customHeight="1" x14ac:dyDescent="0.15">
      <c r="B36" s="654" t="s">
        <v>330</v>
      </c>
      <c r="C36" s="655"/>
      <c r="D36" s="655"/>
      <c r="E36" s="655"/>
      <c r="F36" s="655"/>
      <c r="G36" s="655"/>
      <c r="H36" s="655"/>
      <c r="I36" s="655"/>
      <c r="J36" s="655"/>
      <c r="K36" s="655"/>
      <c r="L36" s="655"/>
      <c r="M36" s="655"/>
      <c r="N36" s="655"/>
      <c r="O36" s="655"/>
      <c r="P36" s="655"/>
      <c r="Q36" s="656"/>
      <c r="R36" s="657">
        <v>69599</v>
      </c>
      <c r="S36" s="658"/>
      <c r="T36" s="658"/>
      <c r="U36" s="658"/>
      <c r="V36" s="658"/>
      <c r="W36" s="658"/>
      <c r="X36" s="658"/>
      <c r="Y36" s="659"/>
      <c r="Z36" s="695">
        <v>1.2</v>
      </c>
      <c r="AA36" s="695"/>
      <c r="AB36" s="695"/>
      <c r="AC36" s="695"/>
      <c r="AD36" s="696" t="s">
        <v>129</v>
      </c>
      <c r="AE36" s="696"/>
      <c r="AF36" s="696"/>
      <c r="AG36" s="696"/>
      <c r="AH36" s="696"/>
      <c r="AI36" s="696"/>
      <c r="AJ36" s="696"/>
      <c r="AK36" s="696"/>
      <c r="AL36" s="660" t="s">
        <v>247</v>
      </c>
      <c r="AM36" s="661"/>
      <c r="AN36" s="661"/>
      <c r="AO36" s="697"/>
      <c r="AP36" s="222"/>
      <c r="AQ36" s="706" t="s">
        <v>331</v>
      </c>
      <c r="AR36" s="707"/>
      <c r="AS36" s="707"/>
      <c r="AT36" s="707"/>
      <c r="AU36" s="707"/>
      <c r="AV36" s="707"/>
      <c r="AW36" s="707"/>
      <c r="AX36" s="707"/>
      <c r="AY36" s="708"/>
      <c r="AZ36" s="712">
        <v>508893</v>
      </c>
      <c r="BA36" s="713"/>
      <c r="BB36" s="713"/>
      <c r="BC36" s="713"/>
      <c r="BD36" s="713"/>
      <c r="BE36" s="713"/>
      <c r="BF36" s="714"/>
      <c r="BG36" s="715" t="s">
        <v>332</v>
      </c>
      <c r="BH36" s="716"/>
      <c r="BI36" s="716"/>
      <c r="BJ36" s="716"/>
      <c r="BK36" s="716"/>
      <c r="BL36" s="716"/>
      <c r="BM36" s="716"/>
      <c r="BN36" s="716"/>
      <c r="BO36" s="716"/>
      <c r="BP36" s="716"/>
      <c r="BQ36" s="716"/>
      <c r="BR36" s="716"/>
      <c r="BS36" s="716"/>
      <c r="BT36" s="716"/>
      <c r="BU36" s="717"/>
      <c r="BV36" s="712">
        <v>3619</v>
      </c>
      <c r="BW36" s="713"/>
      <c r="BX36" s="713"/>
      <c r="BY36" s="713"/>
      <c r="BZ36" s="713"/>
      <c r="CA36" s="713"/>
      <c r="CB36" s="714"/>
      <c r="CD36" s="654" t="s">
        <v>333</v>
      </c>
      <c r="CE36" s="655"/>
      <c r="CF36" s="655"/>
      <c r="CG36" s="655"/>
      <c r="CH36" s="655"/>
      <c r="CI36" s="655"/>
      <c r="CJ36" s="655"/>
      <c r="CK36" s="655"/>
      <c r="CL36" s="655"/>
      <c r="CM36" s="655"/>
      <c r="CN36" s="655"/>
      <c r="CO36" s="655"/>
      <c r="CP36" s="655"/>
      <c r="CQ36" s="656"/>
      <c r="CR36" s="657">
        <v>1112476</v>
      </c>
      <c r="CS36" s="658"/>
      <c r="CT36" s="658"/>
      <c r="CU36" s="658"/>
      <c r="CV36" s="658"/>
      <c r="CW36" s="658"/>
      <c r="CX36" s="658"/>
      <c r="CY36" s="659"/>
      <c r="CZ36" s="660">
        <v>19.2</v>
      </c>
      <c r="DA36" s="672"/>
      <c r="DB36" s="672"/>
      <c r="DC36" s="673"/>
      <c r="DD36" s="663">
        <v>991387</v>
      </c>
      <c r="DE36" s="658"/>
      <c r="DF36" s="658"/>
      <c r="DG36" s="658"/>
      <c r="DH36" s="658"/>
      <c r="DI36" s="658"/>
      <c r="DJ36" s="658"/>
      <c r="DK36" s="659"/>
      <c r="DL36" s="663">
        <v>374559</v>
      </c>
      <c r="DM36" s="658"/>
      <c r="DN36" s="658"/>
      <c r="DO36" s="658"/>
      <c r="DP36" s="658"/>
      <c r="DQ36" s="658"/>
      <c r="DR36" s="658"/>
      <c r="DS36" s="658"/>
      <c r="DT36" s="658"/>
      <c r="DU36" s="658"/>
      <c r="DV36" s="659"/>
      <c r="DW36" s="660">
        <v>12</v>
      </c>
      <c r="DX36" s="672"/>
      <c r="DY36" s="672"/>
      <c r="DZ36" s="672"/>
      <c r="EA36" s="672"/>
      <c r="EB36" s="672"/>
      <c r="EC36" s="684"/>
    </row>
    <row r="37" spans="2:133" ht="11.25" customHeight="1" x14ac:dyDescent="0.15">
      <c r="B37" s="654" t="s">
        <v>334</v>
      </c>
      <c r="C37" s="655"/>
      <c r="D37" s="655"/>
      <c r="E37" s="655"/>
      <c r="F37" s="655"/>
      <c r="G37" s="655"/>
      <c r="H37" s="655"/>
      <c r="I37" s="655"/>
      <c r="J37" s="655"/>
      <c r="K37" s="655"/>
      <c r="L37" s="655"/>
      <c r="M37" s="655"/>
      <c r="N37" s="655"/>
      <c r="O37" s="655"/>
      <c r="P37" s="655"/>
      <c r="Q37" s="656"/>
      <c r="R37" s="657">
        <v>92084</v>
      </c>
      <c r="S37" s="658"/>
      <c r="T37" s="658"/>
      <c r="U37" s="658"/>
      <c r="V37" s="658"/>
      <c r="W37" s="658"/>
      <c r="X37" s="658"/>
      <c r="Y37" s="659"/>
      <c r="Z37" s="695">
        <v>1.6</v>
      </c>
      <c r="AA37" s="695"/>
      <c r="AB37" s="695"/>
      <c r="AC37" s="695"/>
      <c r="AD37" s="696">
        <v>14520</v>
      </c>
      <c r="AE37" s="696"/>
      <c r="AF37" s="696"/>
      <c r="AG37" s="696"/>
      <c r="AH37" s="696"/>
      <c r="AI37" s="696"/>
      <c r="AJ37" s="696"/>
      <c r="AK37" s="696"/>
      <c r="AL37" s="660">
        <v>0.5</v>
      </c>
      <c r="AM37" s="661"/>
      <c r="AN37" s="661"/>
      <c r="AO37" s="697"/>
      <c r="AQ37" s="690" t="s">
        <v>335</v>
      </c>
      <c r="AR37" s="691"/>
      <c r="AS37" s="691"/>
      <c r="AT37" s="691"/>
      <c r="AU37" s="691"/>
      <c r="AV37" s="691"/>
      <c r="AW37" s="691"/>
      <c r="AX37" s="691"/>
      <c r="AY37" s="692"/>
      <c r="AZ37" s="657">
        <v>160600</v>
      </c>
      <c r="BA37" s="658"/>
      <c r="BB37" s="658"/>
      <c r="BC37" s="658"/>
      <c r="BD37" s="670"/>
      <c r="BE37" s="670"/>
      <c r="BF37" s="693"/>
      <c r="BG37" s="654" t="s">
        <v>336</v>
      </c>
      <c r="BH37" s="655"/>
      <c r="BI37" s="655"/>
      <c r="BJ37" s="655"/>
      <c r="BK37" s="655"/>
      <c r="BL37" s="655"/>
      <c r="BM37" s="655"/>
      <c r="BN37" s="655"/>
      <c r="BO37" s="655"/>
      <c r="BP37" s="655"/>
      <c r="BQ37" s="655"/>
      <c r="BR37" s="655"/>
      <c r="BS37" s="655"/>
      <c r="BT37" s="655"/>
      <c r="BU37" s="656"/>
      <c r="BV37" s="657">
        <v>3619</v>
      </c>
      <c r="BW37" s="658"/>
      <c r="BX37" s="658"/>
      <c r="BY37" s="658"/>
      <c r="BZ37" s="658"/>
      <c r="CA37" s="658"/>
      <c r="CB37" s="694"/>
      <c r="CD37" s="654" t="s">
        <v>337</v>
      </c>
      <c r="CE37" s="655"/>
      <c r="CF37" s="655"/>
      <c r="CG37" s="655"/>
      <c r="CH37" s="655"/>
      <c r="CI37" s="655"/>
      <c r="CJ37" s="655"/>
      <c r="CK37" s="655"/>
      <c r="CL37" s="655"/>
      <c r="CM37" s="655"/>
      <c r="CN37" s="655"/>
      <c r="CO37" s="655"/>
      <c r="CP37" s="655"/>
      <c r="CQ37" s="656"/>
      <c r="CR37" s="657">
        <v>234300</v>
      </c>
      <c r="CS37" s="670"/>
      <c r="CT37" s="670"/>
      <c r="CU37" s="670"/>
      <c r="CV37" s="670"/>
      <c r="CW37" s="670"/>
      <c r="CX37" s="670"/>
      <c r="CY37" s="671"/>
      <c r="CZ37" s="660">
        <v>4</v>
      </c>
      <c r="DA37" s="672"/>
      <c r="DB37" s="672"/>
      <c r="DC37" s="673"/>
      <c r="DD37" s="663">
        <v>224600</v>
      </c>
      <c r="DE37" s="670"/>
      <c r="DF37" s="670"/>
      <c r="DG37" s="670"/>
      <c r="DH37" s="670"/>
      <c r="DI37" s="670"/>
      <c r="DJ37" s="670"/>
      <c r="DK37" s="671"/>
      <c r="DL37" s="663">
        <v>200966</v>
      </c>
      <c r="DM37" s="670"/>
      <c r="DN37" s="670"/>
      <c r="DO37" s="670"/>
      <c r="DP37" s="670"/>
      <c r="DQ37" s="670"/>
      <c r="DR37" s="670"/>
      <c r="DS37" s="670"/>
      <c r="DT37" s="670"/>
      <c r="DU37" s="670"/>
      <c r="DV37" s="671"/>
      <c r="DW37" s="660">
        <v>6.5</v>
      </c>
      <c r="DX37" s="672"/>
      <c r="DY37" s="672"/>
      <c r="DZ37" s="672"/>
      <c r="EA37" s="672"/>
      <c r="EB37" s="672"/>
      <c r="EC37" s="684"/>
    </row>
    <row r="38" spans="2:133" ht="11.25" customHeight="1" x14ac:dyDescent="0.15">
      <c r="B38" s="654" t="s">
        <v>338</v>
      </c>
      <c r="C38" s="655"/>
      <c r="D38" s="655"/>
      <c r="E38" s="655"/>
      <c r="F38" s="655"/>
      <c r="G38" s="655"/>
      <c r="H38" s="655"/>
      <c r="I38" s="655"/>
      <c r="J38" s="655"/>
      <c r="K38" s="655"/>
      <c r="L38" s="655"/>
      <c r="M38" s="655"/>
      <c r="N38" s="655"/>
      <c r="O38" s="655"/>
      <c r="P38" s="655"/>
      <c r="Q38" s="656"/>
      <c r="R38" s="657">
        <v>751290</v>
      </c>
      <c r="S38" s="658"/>
      <c r="T38" s="658"/>
      <c r="U38" s="658"/>
      <c r="V38" s="658"/>
      <c r="W38" s="658"/>
      <c r="X38" s="658"/>
      <c r="Y38" s="659"/>
      <c r="Z38" s="695">
        <v>12.8</v>
      </c>
      <c r="AA38" s="695"/>
      <c r="AB38" s="695"/>
      <c r="AC38" s="695"/>
      <c r="AD38" s="696" t="s">
        <v>129</v>
      </c>
      <c r="AE38" s="696"/>
      <c r="AF38" s="696"/>
      <c r="AG38" s="696"/>
      <c r="AH38" s="696"/>
      <c r="AI38" s="696"/>
      <c r="AJ38" s="696"/>
      <c r="AK38" s="696"/>
      <c r="AL38" s="660" t="s">
        <v>247</v>
      </c>
      <c r="AM38" s="661"/>
      <c r="AN38" s="661"/>
      <c r="AO38" s="697"/>
      <c r="AQ38" s="690" t="s">
        <v>339</v>
      </c>
      <c r="AR38" s="691"/>
      <c r="AS38" s="691"/>
      <c r="AT38" s="691"/>
      <c r="AU38" s="691"/>
      <c r="AV38" s="691"/>
      <c r="AW38" s="691"/>
      <c r="AX38" s="691"/>
      <c r="AY38" s="692"/>
      <c r="AZ38" s="657">
        <v>21863</v>
      </c>
      <c r="BA38" s="658"/>
      <c r="BB38" s="658"/>
      <c r="BC38" s="658"/>
      <c r="BD38" s="670"/>
      <c r="BE38" s="670"/>
      <c r="BF38" s="693"/>
      <c r="BG38" s="654" t="s">
        <v>340</v>
      </c>
      <c r="BH38" s="655"/>
      <c r="BI38" s="655"/>
      <c r="BJ38" s="655"/>
      <c r="BK38" s="655"/>
      <c r="BL38" s="655"/>
      <c r="BM38" s="655"/>
      <c r="BN38" s="655"/>
      <c r="BO38" s="655"/>
      <c r="BP38" s="655"/>
      <c r="BQ38" s="655"/>
      <c r="BR38" s="655"/>
      <c r="BS38" s="655"/>
      <c r="BT38" s="655"/>
      <c r="BU38" s="656"/>
      <c r="BV38" s="657">
        <v>828</v>
      </c>
      <c r="BW38" s="658"/>
      <c r="BX38" s="658"/>
      <c r="BY38" s="658"/>
      <c r="BZ38" s="658"/>
      <c r="CA38" s="658"/>
      <c r="CB38" s="694"/>
      <c r="CD38" s="654" t="s">
        <v>341</v>
      </c>
      <c r="CE38" s="655"/>
      <c r="CF38" s="655"/>
      <c r="CG38" s="655"/>
      <c r="CH38" s="655"/>
      <c r="CI38" s="655"/>
      <c r="CJ38" s="655"/>
      <c r="CK38" s="655"/>
      <c r="CL38" s="655"/>
      <c r="CM38" s="655"/>
      <c r="CN38" s="655"/>
      <c r="CO38" s="655"/>
      <c r="CP38" s="655"/>
      <c r="CQ38" s="656"/>
      <c r="CR38" s="657">
        <v>508893</v>
      </c>
      <c r="CS38" s="658"/>
      <c r="CT38" s="658"/>
      <c r="CU38" s="658"/>
      <c r="CV38" s="658"/>
      <c r="CW38" s="658"/>
      <c r="CX38" s="658"/>
      <c r="CY38" s="659"/>
      <c r="CZ38" s="660">
        <v>8.8000000000000007</v>
      </c>
      <c r="DA38" s="672"/>
      <c r="DB38" s="672"/>
      <c r="DC38" s="673"/>
      <c r="DD38" s="663">
        <v>469544</v>
      </c>
      <c r="DE38" s="658"/>
      <c r="DF38" s="658"/>
      <c r="DG38" s="658"/>
      <c r="DH38" s="658"/>
      <c r="DI38" s="658"/>
      <c r="DJ38" s="658"/>
      <c r="DK38" s="659"/>
      <c r="DL38" s="663">
        <v>293580</v>
      </c>
      <c r="DM38" s="658"/>
      <c r="DN38" s="658"/>
      <c r="DO38" s="658"/>
      <c r="DP38" s="658"/>
      <c r="DQ38" s="658"/>
      <c r="DR38" s="658"/>
      <c r="DS38" s="658"/>
      <c r="DT38" s="658"/>
      <c r="DU38" s="658"/>
      <c r="DV38" s="659"/>
      <c r="DW38" s="660">
        <v>9.4</v>
      </c>
      <c r="DX38" s="672"/>
      <c r="DY38" s="672"/>
      <c r="DZ38" s="672"/>
      <c r="EA38" s="672"/>
      <c r="EB38" s="672"/>
      <c r="EC38" s="684"/>
    </row>
    <row r="39" spans="2:133" ht="11.25" customHeight="1" x14ac:dyDescent="0.15">
      <c r="B39" s="654" t="s">
        <v>342</v>
      </c>
      <c r="C39" s="655"/>
      <c r="D39" s="655"/>
      <c r="E39" s="655"/>
      <c r="F39" s="655"/>
      <c r="G39" s="655"/>
      <c r="H39" s="655"/>
      <c r="I39" s="655"/>
      <c r="J39" s="655"/>
      <c r="K39" s="655"/>
      <c r="L39" s="655"/>
      <c r="M39" s="655"/>
      <c r="N39" s="655"/>
      <c r="O39" s="655"/>
      <c r="P39" s="655"/>
      <c r="Q39" s="656"/>
      <c r="R39" s="657" t="s">
        <v>129</v>
      </c>
      <c r="S39" s="658"/>
      <c r="T39" s="658"/>
      <c r="U39" s="658"/>
      <c r="V39" s="658"/>
      <c r="W39" s="658"/>
      <c r="X39" s="658"/>
      <c r="Y39" s="659"/>
      <c r="Z39" s="695" t="s">
        <v>129</v>
      </c>
      <c r="AA39" s="695"/>
      <c r="AB39" s="695"/>
      <c r="AC39" s="695"/>
      <c r="AD39" s="696" t="s">
        <v>129</v>
      </c>
      <c r="AE39" s="696"/>
      <c r="AF39" s="696"/>
      <c r="AG39" s="696"/>
      <c r="AH39" s="696"/>
      <c r="AI39" s="696"/>
      <c r="AJ39" s="696"/>
      <c r="AK39" s="696"/>
      <c r="AL39" s="660" t="s">
        <v>129</v>
      </c>
      <c r="AM39" s="661"/>
      <c r="AN39" s="661"/>
      <c r="AO39" s="697"/>
      <c r="AQ39" s="690" t="s">
        <v>343</v>
      </c>
      <c r="AR39" s="691"/>
      <c r="AS39" s="691"/>
      <c r="AT39" s="691"/>
      <c r="AU39" s="691"/>
      <c r="AV39" s="691"/>
      <c r="AW39" s="691"/>
      <c r="AX39" s="691"/>
      <c r="AY39" s="692"/>
      <c r="AZ39" s="657" t="s">
        <v>129</v>
      </c>
      <c r="BA39" s="658"/>
      <c r="BB39" s="658"/>
      <c r="BC39" s="658"/>
      <c r="BD39" s="670"/>
      <c r="BE39" s="670"/>
      <c r="BF39" s="693"/>
      <c r="BG39" s="654" t="s">
        <v>344</v>
      </c>
      <c r="BH39" s="655"/>
      <c r="BI39" s="655"/>
      <c r="BJ39" s="655"/>
      <c r="BK39" s="655"/>
      <c r="BL39" s="655"/>
      <c r="BM39" s="655"/>
      <c r="BN39" s="655"/>
      <c r="BO39" s="655"/>
      <c r="BP39" s="655"/>
      <c r="BQ39" s="655"/>
      <c r="BR39" s="655"/>
      <c r="BS39" s="655"/>
      <c r="BT39" s="655"/>
      <c r="BU39" s="656"/>
      <c r="BV39" s="657">
        <v>1718</v>
      </c>
      <c r="BW39" s="658"/>
      <c r="BX39" s="658"/>
      <c r="BY39" s="658"/>
      <c r="BZ39" s="658"/>
      <c r="CA39" s="658"/>
      <c r="CB39" s="694"/>
      <c r="CD39" s="654" t="s">
        <v>345</v>
      </c>
      <c r="CE39" s="655"/>
      <c r="CF39" s="655"/>
      <c r="CG39" s="655"/>
      <c r="CH39" s="655"/>
      <c r="CI39" s="655"/>
      <c r="CJ39" s="655"/>
      <c r="CK39" s="655"/>
      <c r="CL39" s="655"/>
      <c r="CM39" s="655"/>
      <c r="CN39" s="655"/>
      <c r="CO39" s="655"/>
      <c r="CP39" s="655"/>
      <c r="CQ39" s="656"/>
      <c r="CR39" s="657">
        <v>345600</v>
      </c>
      <c r="CS39" s="670"/>
      <c r="CT39" s="670"/>
      <c r="CU39" s="670"/>
      <c r="CV39" s="670"/>
      <c r="CW39" s="670"/>
      <c r="CX39" s="670"/>
      <c r="CY39" s="671"/>
      <c r="CZ39" s="660">
        <v>6</v>
      </c>
      <c r="DA39" s="672"/>
      <c r="DB39" s="672"/>
      <c r="DC39" s="673"/>
      <c r="DD39" s="663">
        <v>345198</v>
      </c>
      <c r="DE39" s="670"/>
      <c r="DF39" s="670"/>
      <c r="DG39" s="670"/>
      <c r="DH39" s="670"/>
      <c r="DI39" s="670"/>
      <c r="DJ39" s="670"/>
      <c r="DK39" s="671"/>
      <c r="DL39" s="663" t="s">
        <v>129</v>
      </c>
      <c r="DM39" s="670"/>
      <c r="DN39" s="670"/>
      <c r="DO39" s="670"/>
      <c r="DP39" s="670"/>
      <c r="DQ39" s="670"/>
      <c r="DR39" s="670"/>
      <c r="DS39" s="670"/>
      <c r="DT39" s="670"/>
      <c r="DU39" s="670"/>
      <c r="DV39" s="671"/>
      <c r="DW39" s="660" t="s">
        <v>129</v>
      </c>
      <c r="DX39" s="672"/>
      <c r="DY39" s="672"/>
      <c r="DZ39" s="672"/>
      <c r="EA39" s="672"/>
      <c r="EB39" s="672"/>
      <c r="EC39" s="684"/>
    </row>
    <row r="40" spans="2:133" ht="11.25" customHeight="1" x14ac:dyDescent="0.15">
      <c r="B40" s="654" t="s">
        <v>346</v>
      </c>
      <c r="C40" s="655"/>
      <c r="D40" s="655"/>
      <c r="E40" s="655"/>
      <c r="F40" s="655"/>
      <c r="G40" s="655"/>
      <c r="H40" s="655"/>
      <c r="I40" s="655"/>
      <c r="J40" s="655"/>
      <c r="K40" s="655"/>
      <c r="L40" s="655"/>
      <c r="M40" s="655"/>
      <c r="N40" s="655"/>
      <c r="O40" s="655"/>
      <c r="P40" s="655"/>
      <c r="Q40" s="656"/>
      <c r="R40" s="657">
        <v>25090</v>
      </c>
      <c r="S40" s="658"/>
      <c r="T40" s="658"/>
      <c r="U40" s="658"/>
      <c r="V40" s="658"/>
      <c r="W40" s="658"/>
      <c r="X40" s="658"/>
      <c r="Y40" s="659"/>
      <c r="Z40" s="695">
        <v>0.4</v>
      </c>
      <c r="AA40" s="695"/>
      <c r="AB40" s="695"/>
      <c r="AC40" s="695"/>
      <c r="AD40" s="696" t="s">
        <v>129</v>
      </c>
      <c r="AE40" s="696"/>
      <c r="AF40" s="696"/>
      <c r="AG40" s="696"/>
      <c r="AH40" s="696"/>
      <c r="AI40" s="696"/>
      <c r="AJ40" s="696"/>
      <c r="AK40" s="696"/>
      <c r="AL40" s="660" t="s">
        <v>129</v>
      </c>
      <c r="AM40" s="661"/>
      <c r="AN40" s="661"/>
      <c r="AO40" s="697"/>
      <c r="AQ40" s="690" t="s">
        <v>347</v>
      </c>
      <c r="AR40" s="691"/>
      <c r="AS40" s="691"/>
      <c r="AT40" s="691"/>
      <c r="AU40" s="691"/>
      <c r="AV40" s="691"/>
      <c r="AW40" s="691"/>
      <c r="AX40" s="691"/>
      <c r="AY40" s="692"/>
      <c r="AZ40" s="657" t="s">
        <v>129</v>
      </c>
      <c r="BA40" s="658"/>
      <c r="BB40" s="658"/>
      <c r="BC40" s="658"/>
      <c r="BD40" s="670"/>
      <c r="BE40" s="670"/>
      <c r="BF40" s="693"/>
      <c r="BG40" s="698" t="s">
        <v>348</v>
      </c>
      <c r="BH40" s="699"/>
      <c r="BI40" s="699"/>
      <c r="BJ40" s="699"/>
      <c r="BK40" s="699"/>
      <c r="BL40" s="223"/>
      <c r="BM40" s="655" t="s">
        <v>349</v>
      </c>
      <c r="BN40" s="655"/>
      <c r="BO40" s="655"/>
      <c r="BP40" s="655"/>
      <c r="BQ40" s="655"/>
      <c r="BR40" s="655"/>
      <c r="BS40" s="655"/>
      <c r="BT40" s="655"/>
      <c r="BU40" s="656"/>
      <c r="BV40" s="657">
        <v>162</v>
      </c>
      <c r="BW40" s="658"/>
      <c r="BX40" s="658"/>
      <c r="BY40" s="658"/>
      <c r="BZ40" s="658"/>
      <c r="CA40" s="658"/>
      <c r="CB40" s="694"/>
      <c r="CD40" s="654" t="s">
        <v>350</v>
      </c>
      <c r="CE40" s="655"/>
      <c r="CF40" s="655"/>
      <c r="CG40" s="655"/>
      <c r="CH40" s="655"/>
      <c r="CI40" s="655"/>
      <c r="CJ40" s="655"/>
      <c r="CK40" s="655"/>
      <c r="CL40" s="655"/>
      <c r="CM40" s="655"/>
      <c r="CN40" s="655"/>
      <c r="CO40" s="655"/>
      <c r="CP40" s="655"/>
      <c r="CQ40" s="656"/>
      <c r="CR40" s="657">
        <v>21320</v>
      </c>
      <c r="CS40" s="658"/>
      <c r="CT40" s="658"/>
      <c r="CU40" s="658"/>
      <c r="CV40" s="658"/>
      <c r="CW40" s="658"/>
      <c r="CX40" s="658"/>
      <c r="CY40" s="659"/>
      <c r="CZ40" s="660">
        <v>0.4</v>
      </c>
      <c r="DA40" s="672"/>
      <c r="DB40" s="672"/>
      <c r="DC40" s="673"/>
      <c r="DD40" s="663">
        <v>1320</v>
      </c>
      <c r="DE40" s="658"/>
      <c r="DF40" s="658"/>
      <c r="DG40" s="658"/>
      <c r="DH40" s="658"/>
      <c r="DI40" s="658"/>
      <c r="DJ40" s="658"/>
      <c r="DK40" s="659"/>
      <c r="DL40" s="663">
        <v>1320</v>
      </c>
      <c r="DM40" s="658"/>
      <c r="DN40" s="658"/>
      <c r="DO40" s="658"/>
      <c r="DP40" s="658"/>
      <c r="DQ40" s="658"/>
      <c r="DR40" s="658"/>
      <c r="DS40" s="658"/>
      <c r="DT40" s="658"/>
      <c r="DU40" s="658"/>
      <c r="DV40" s="659"/>
      <c r="DW40" s="660">
        <v>0</v>
      </c>
      <c r="DX40" s="672"/>
      <c r="DY40" s="672"/>
      <c r="DZ40" s="672"/>
      <c r="EA40" s="672"/>
      <c r="EB40" s="672"/>
      <c r="EC40" s="684"/>
    </row>
    <row r="41" spans="2:133" ht="11.25" customHeight="1" x14ac:dyDescent="0.15">
      <c r="B41" s="638" t="s">
        <v>351</v>
      </c>
      <c r="C41" s="639"/>
      <c r="D41" s="639"/>
      <c r="E41" s="639"/>
      <c r="F41" s="639"/>
      <c r="G41" s="639"/>
      <c r="H41" s="639"/>
      <c r="I41" s="639"/>
      <c r="J41" s="639"/>
      <c r="K41" s="639"/>
      <c r="L41" s="639"/>
      <c r="M41" s="639"/>
      <c r="N41" s="639"/>
      <c r="O41" s="639"/>
      <c r="P41" s="639"/>
      <c r="Q41" s="640"/>
      <c r="R41" s="641">
        <v>5865792</v>
      </c>
      <c r="S41" s="682"/>
      <c r="T41" s="682"/>
      <c r="U41" s="682"/>
      <c r="V41" s="682"/>
      <c r="W41" s="682"/>
      <c r="X41" s="682"/>
      <c r="Y41" s="685"/>
      <c r="Z41" s="686">
        <v>100</v>
      </c>
      <c r="AA41" s="686"/>
      <c r="AB41" s="686"/>
      <c r="AC41" s="686"/>
      <c r="AD41" s="687">
        <v>3086679</v>
      </c>
      <c r="AE41" s="687"/>
      <c r="AF41" s="687"/>
      <c r="AG41" s="687"/>
      <c r="AH41" s="687"/>
      <c r="AI41" s="687"/>
      <c r="AJ41" s="687"/>
      <c r="AK41" s="687"/>
      <c r="AL41" s="644">
        <v>100</v>
      </c>
      <c r="AM41" s="688"/>
      <c r="AN41" s="688"/>
      <c r="AO41" s="689"/>
      <c r="AQ41" s="690" t="s">
        <v>352</v>
      </c>
      <c r="AR41" s="691"/>
      <c r="AS41" s="691"/>
      <c r="AT41" s="691"/>
      <c r="AU41" s="691"/>
      <c r="AV41" s="691"/>
      <c r="AW41" s="691"/>
      <c r="AX41" s="691"/>
      <c r="AY41" s="692"/>
      <c r="AZ41" s="657">
        <v>185300</v>
      </c>
      <c r="BA41" s="658"/>
      <c r="BB41" s="658"/>
      <c r="BC41" s="658"/>
      <c r="BD41" s="670"/>
      <c r="BE41" s="670"/>
      <c r="BF41" s="693"/>
      <c r="BG41" s="698"/>
      <c r="BH41" s="699"/>
      <c r="BI41" s="699"/>
      <c r="BJ41" s="699"/>
      <c r="BK41" s="699"/>
      <c r="BL41" s="223"/>
      <c r="BM41" s="655" t="s">
        <v>353</v>
      </c>
      <c r="BN41" s="655"/>
      <c r="BO41" s="655"/>
      <c r="BP41" s="655"/>
      <c r="BQ41" s="655"/>
      <c r="BR41" s="655"/>
      <c r="BS41" s="655"/>
      <c r="BT41" s="655"/>
      <c r="BU41" s="656"/>
      <c r="BV41" s="657" t="s">
        <v>129</v>
      </c>
      <c r="BW41" s="658"/>
      <c r="BX41" s="658"/>
      <c r="BY41" s="658"/>
      <c r="BZ41" s="658"/>
      <c r="CA41" s="658"/>
      <c r="CB41" s="694"/>
      <c r="CD41" s="654" t="s">
        <v>354</v>
      </c>
      <c r="CE41" s="655"/>
      <c r="CF41" s="655"/>
      <c r="CG41" s="655"/>
      <c r="CH41" s="655"/>
      <c r="CI41" s="655"/>
      <c r="CJ41" s="655"/>
      <c r="CK41" s="655"/>
      <c r="CL41" s="655"/>
      <c r="CM41" s="655"/>
      <c r="CN41" s="655"/>
      <c r="CO41" s="655"/>
      <c r="CP41" s="655"/>
      <c r="CQ41" s="656"/>
      <c r="CR41" s="657" t="s">
        <v>247</v>
      </c>
      <c r="CS41" s="670"/>
      <c r="CT41" s="670"/>
      <c r="CU41" s="670"/>
      <c r="CV41" s="670"/>
      <c r="CW41" s="670"/>
      <c r="CX41" s="670"/>
      <c r="CY41" s="671"/>
      <c r="CZ41" s="660" t="s">
        <v>247</v>
      </c>
      <c r="DA41" s="672"/>
      <c r="DB41" s="672"/>
      <c r="DC41" s="673"/>
      <c r="DD41" s="663" t="s">
        <v>247</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355</v>
      </c>
      <c r="AR42" s="703"/>
      <c r="AS42" s="703"/>
      <c r="AT42" s="703"/>
      <c r="AU42" s="703"/>
      <c r="AV42" s="703"/>
      <c r="AW42" s="703"/>
      <c r="AX42" s="703"/>
      <c r="AY42" s="704"/>
      <c r="AZ42" s="641">
        <v>141130</v>
      </c>
      <c r="BA42" s="682"/>
      <c r="BB42" s="682"/>
      <c r="BC42" s="682"/>
      <c r="BD42" s="642"/>
      <c r="BE42" s="642"/>
      <c r="BF42" s="705"/>
      <c r="BG42" s="700"/>
      <c r="BH42" s="701"/>
      <c r="BI42" s="701"/>
      <c r="BJ42" s="701"/>
      <c r="BK42" s="701"/>
      <c r="BL42" s="224"/>
      <c r="BM42" s="639" t="s">
        <v>356</v>
      </c>
      <c r="BN42" s="639"/>
      <c r="BO42" s="639"/>
      <c r="BP42" s="639"/>
      <c r="BQ42" s="639"/>
      <c r="BR42" s="639"/>
      <c r="BS42" s="639"/>
      <c r="BT42" s="639"/>
      <c r="BU42" s="640"/>
      <c r="BV42" s="641">
        <v>312</v>
      </c>
      <c r="BW42" s="682"/>
      <c r="BX42" s="682"/>
      <c r="BY42" s="682"/>
      <c r="BZ42" s="682"/>
      <c r="CA42" s="682"/>
      <c r="CB42" s="683"/>
      <c r="CD42" s="654" t="s">
        <v>357</v>
      </c>
      <c r="CE42" s="655"/>
      <c r="CF42" s="655"/>
      <c r="CG42" s="655"/>
      <c r="CH42" s="655"/>
      <c r="CI42" s="655"/>
      <c r="CJ42" s="655"/>
      <c r="CK42" s="655"/>
      <c r="CL42" s="655"/>
      <c r="CM42" s="655"/>
      <c r="CN42" s="655"/>
      <c r="CO42" s="655"/>
      <c r="CP42" s="655"/>
      <c r="CQ42" s="656"/>
      <c r="CR42" s="657">
        <v>1002250</v>
      </c>
      <c r="CS42" s="670"/>
      <c r="CT42" s="670"/>
      <c r="CU42" s="670"/>
      <c r="CV42" s="670"/>
      <c r="CW42" s="670"/>
      <c r="CX42" s="670"/>
      <c r="CY42" s="671"/>
      <c r="CZ42" s="660">
        <v>17.3</v>
      </c>
      <c r="DA42" s="672"/>
      <c r="DB42" s="672"/>
      <c r="DC42" s="673"/>
      <c r="DD42" s="663">
        <v>173038</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358</v>
      </c>
      <c r="CD43" s="654" t="s">
        <v>359</v>
      </c>
      <c r="CE43" s="655"/>
      <c r="CF43" s="655"/>
      <c r="CG43" s="655"/>
      <c r="CH43" s="655"/>
      <c r="CI43" s="655"/>
      <c r="CJ43" s="655"/>
      <c r="CK43" s="655"/>
      <c r="CL43" s="655"/>
      <c r="CM43" s="655"/>
      <c r="CN43" s="655"/>
      <c r="CO43" s="655"/>
      <c r="CP43" s="655"/>
      <c r="CQ43" s="656"/>
      <c r="CR43" s="657">
        <v>21067</v>
      </c>
      <c r="CS43" s="670"/>
      <c r="CT43" s="670"/>
      <c r="CU43" s="670"/>
      <c r="CV43" s="670"/>
      <c r="CW43" s="670"/>
      <c r="CX43" s="670"/>
      <c r="CY43" s="671"/>
      <c r="CZ43" s="660">
        <v>0.4</v>
      </c>
      <c r="DA43" s="672"/>
      <c r="DB43" s="672"/>
      <c r="DC43" s="673"/>
      <c r="DD43" s="663">
        <v>21067</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360</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307</v>
      </c>
      <c r="CE44" s="677"/>
      <c r="CF44" s="654" t="s">
        <v>361</v>
      </c>
      <c r="CG44" s="655"/>
      <c r="CH44" s="655"/>
      <c r="CI44" s="655"/>
      <c r="CJ44" s="655"/>
      <c r="CK44" s="655"/>
      <c r="CL44" s="655"/>
      <c r="CM44" s="655"/>
      <c r="CN44" s="655"/>
      <c r="CO44" s="655"/>
      <c r="CP44" s="655"/>
      <c r="CQ44" s="656"/>
      <c r="CR44" s="657">
        <v>1002250</v>
      </c>
      <c r="CS44" s="658"/>
      <c r="CT44" s="658"/>
      <c r="CU44" s="658"/>
      <c r="CV44" s="658"/>
      <c r="CW44" s="658"/>
      <c r="CX44" s="658"/>
      <c r="CY44" s="659"/>
      <c r="CZ44" s="660">
        <v>17.3</v>
      </c>
      <c r="DA44" s="661"/>
      <c r="DB44" s="661"/>
      <c r="DC44" s="662"/>
      <c r="DD44" s="663">
        <v>173038</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362</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363</v>
      </c>
      <c r="CG45" s="655"/>
      <c r="CH45" s="655"/>
      <c r="CI45" s="655"/>
      <c r="CJ45" s="655"/>
      <c r="CK45" s="655"/>
      <c r="CL45" s="655"/>
      <c r="CM45" s="655"/>
      <c r="CN45" s="655"/>
      <c r="CO45" s="655"/>
      <c r="CP45" s="655"/>
      <c r="CQ45" s="656"/>
      <c r="CR45" s="657">
        <v>204729</v>
      </c>
      <c r="CS45" s="670"/>
      <c r="CT45" s="670"/>
      <c r="CU45" s="670"/>
      <c r="CV45" s="670"/>
      <c r="CW45" s="670"/>
      <c r="CX45" s="670"/>
      <c r="CY45" s="671"/>
      <c r="CZ45" s="660">
        <v>3.5</v>
      </c>
      <c r="DA45" s="672"/>
      <c r="DB45" s="672"/>
      <c r="DC45" s="673"/>
      <c r="DD45" s="663">
        <v>7547</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364</v>
      </c>
      <c r="CG46" s="655"/>
      <c r="CH46" s="655"/>
      <c r="CI46" s="655"/>
      <c r="CJ46" s="655"/>
      <c r="CK46" s="655"/>
      <c r="CL46" s="655"/>
      <c r="CM46" s="655"/>
      <c r="CN46" s="655"/>
      <c r="CO46" s="655"/>
      <c r="CP46" s="655"/>
      <c r="CQ46" s="656"/>
      <c r="CR46" s="657">
        <v>787785</v>
      </c>
      <c r="CS46" s="658"/>
      <c r="CT46" s="658"/>
      <c r="CU46" s="658"/>
      <c r="CV46" s="658"/>
      <c r="CW46" s="658"/>
      <c r="CX46" s="658"/>
      <c r="CY46" s="659"/>
      <c r="CZ46" s="660">
        <v>13.6</v>
      </c>
      <c r="DA46" s="661"/>
      <c r="DB46" s="661"/>
      <c r="DC46" s="662"/>
      <c r="DD46" s="663">
        <v>165455</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365</v>
      </c>
      <c r="CG47" s="655"/>
      <c r="CH47" s="655"/>
      <c r="CI47" s="655"/>
      <c r="CJ47" s="655"/>
      <c r="CK47" s="655"/>
      <c r="CL47" s="655"/>
      <c r="CM47" s="655"/>
      <c r="CN47" s="655"/>
      <c r="CO47" s="655"/>
      <c r="CP47" s="655"/>
      <c r="CQ47" s="656"/>
      <c r="CR47" s="657" t="s">
        <v>129</v>
      </c>
      <c r="CS47" s="670"/>
      <c r="CT47" s="670"/>
      <c r="CU47" s="670"/>
      <c r="CV47" s="670"/>
      <c r="CW47" s="670"/>
      <c r="CX47" s="670"/>
      <c r="CY47" s="671"/>
      <c r="CZ47" s="660" t="s">
        <v>247</v>
      </c>
      <c r="DA47" s="672"/>
      <c r="DB47" s="672"/>
      <c r="DC47" s="673"/>
      <c r="DD47" s="663" t="s">
        <v>247</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366</v>
      </c>
      <c r="CG48" s="655"/>
      <c r="CH48" s="655"/>
      <c r="CI48" s="655"/>
      <c r="CJ48" s="655"/>
      <c r="CK48" s="655"/>
      <c r="CL48" s="655"/>
      <c r="CM48" s="655"/>
      <c r="CN48" s="655"/>
      <c r="CO48" s="655"/>
      <c r="CP48" s="655"/>
      <c r="CQ48" s="656"/>
      <c r="CR48" s="657" t="s">
        <v>247</v>
      </c>
      <c r="CS48" s="658"/>
      <c r="CT48" s="658"/>
      <c r="CU48" s="658"/>
      <c r="CV48" s="658"/>
      <c r="CW48" s="658"/>
      <c r="CX48" s="658"/>
      <c r="CY48" s="659"/>
      <c r="CZ48" s="660" t="s">
        <v>247</v>
      </c>
      <c r="DA48" s="661"/>
      <c r="DB48" s="661"/>
      <c r="DC48" s="662"/>
      <c r="DD48" s="663" t="s">
        <v>129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367</v>
      </c>
      <c r="CE49" s="639"/>
      <c r="CF49" s="639"/>
      <c r="CG49" s="639"/>
      <c r="CH49" s="639"/>
      <c r="CI49" s="639"/>
      <c r="CJ49" s="639"/>
      <c r="CK49" s="639"/>
      <c r="CL49" s="639"/>
      <c r="CM49" s="639"/>
      <c r="CN49" s="639"/>
      <c r="CO49" s="639"/>
      <c r="CP49" s="639"/>
      <c r="CQ49" s="640"/>
      <c r="CR49" s="641">
        <v>5798830</v>
      </c>
      <c r="CS49" s="642"/>
      <c r="CT49" s="642"/>
      <c r="CU49" s="642"/>
      <c r="CV49" s="642"/>
      <c r="CW49" s="642"/>
      <c r="CX49" s="642"/>
      <c r="CY49" s="643"/>
      <c r="CZ49" s="644">
        <v>100</v>
      </c>
      <c r="DA49" s="645"/>
      <c r="DB49" s="645"/>
      <c r="DC49" s="646"/>
      <c r="DD49" s="647">
        <v>4325893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k1sAko31vB30ot7zlh86DaSnUePPwI3sqv/d82j7piE6giPUNsjRz4iKxfgrOQZgp7HGVc8BJeFnWMlaT3GERA==" saltValue="+HJa+TGgVzo66l+sx24Ro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368</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369</v>
      </c>
      <c r="DK2" s="1128"/>
      <c r="DL2" s="1128"/>
      <c r="DM2" s="1128"/>
      <c r="DN2" s="1128"/>
      <c r="DO2" s="1129"/>
      <c r="DP2" s="228"/>
      <c r="DQ2" s="1127" t="s">
        <v>370</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371</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373</v>
      </c>
      <c r="B5" s="1032"/>
      <c r="C5" s="1032"/>
      <c r="D5" s="1032"/>
      <c r="E5" s="1032"/>
      <c r="F5" s="1032"/>
      <c r="G5" s="1032"/>
      <c r="H5" s="1032"/>
      <c r="I5" s="1032"/>
      <c r="J5" s="1032"/>
      <c r="K5" s="1032"/>
      <c r="L5" s="1032"/>
      <c r="M5" s="1032"/>
      <c r="N5" s="1032"/>
      <c r="O5" s="1032"/>
      <c r="P5" s="1033"/>
      <c r="Q5" s="1037" t="s">
        <v>374</v>
      </c>
      <c r="R5" s="1038"/>
      <c r="S5" s="1038"/>
      <c r="T5" s="1038"/>
      <c r="U5" s="1039"/>
      <c r="V5" s="1037" t="s">
        <v>375</v>
      </c>
      <c r="W5" s="1038"/>
      <c r="X5" s="1038"/>
      <c r="Y5" s="1038"/>
      <c r="Z5" s="1039"/>
      <c r="AA5" s="1037" t="s">
        <v>376</v>
      </c>
      <c r="AB5" s="1038"/>
      <c r="AC5" s="1038"/>
      <c r="AD5" s="1038"/>
      <c r="AE5" s="1038"/>
      <c r="AF5" s="1130" t="s">
        <v>377</v>
      </c>
      <c r="AG5" s="1038"/>
      <c r="AH5" s="1038"/>
      <c r="AI5" s="1038"/>
      <c r="AJ5" s="1051"/>
      <c r="AK5" s="1038" t="s">
        <v>378</v>
      </c>
      <c r="AL5" s="1038"/>
      <c r="AM5" s="1038"/>
      <c r="AN5" s="1038"/>
      <c r="AO5" s="1039"/>
      <c r="AP5" s="1037" t="s">
        <v>379</v>
      </c>
      <c r="AQ5" s="1038"/>
      <c r="AR5" s="1038"/>
      <c r="AS5" s="1038"/>
      <c r="AT5" s="1039"/>
      <c r="AU5" s="1037" t="s">
        <v>380</v>
      </c>
      <c r="AV5" s="1038"/>
      <c r="AW5" s="1038"/>
      <c r="AX5" s="1038"/>
      <c r="AY5" s="1051"/>
      <c r="AZ5" s="232"/>
      <c r="BA5" s="232"/>
      <c r="BB5" s="232"/>
      <c r="BC5" s="232"/>
      <c r="BD5" s="232"/>
      <c r="BE5" s="233"/>
      <c r="BF5" s="233"/>
      <c r="BG5" s="233"/>
      <c r="BH5" s="233"/>
      <c r="BI5" s="233"/>
      <c r="BJ5" s="233"/>
      <c r="BK5" s="233"/>
      <c r="BL5" s="233"/>
      <c r="BM5" s="233"/>
      <c r="BN5" s="233"/>
      <c r="BO5" s="233"/>
      <c r="BP5" s="233"/>
      <c r="BQ5" s="1031" t="s">
        <v>381</v>
      </c>
      <c r="BR5" s="1032"/>
      <c r="BS5" s="1032"/>
      <c r="BT5" s="1032"/>
      <c r="BU5" s="1032"/>
      <c r="BV5" s="1032"/>
      <c r="BW5" s="1032"/>
      <c r="BX5" s="1032"/>
      <c r="BY5" s="1032"/>
      <c r="BZ5" s="1032"/>
      <c r="CA5" s="1032"/>
      <c r="CB5" s="1032"/>
      <c r="CC5" s="1032"/>
      <c r="CD5" s="1032"/>
      <c r="CE5" s="1032"/>
      <c r="CF5" s="1032"/>
      <c r="CG5" s="1033"/>
      <c r="CH5" s="1037" t="s">
        <v>382</v>
      </c>
      <c r="CI5" s="1038"/>
      <c r="CJ5" s="1038"/>
      <c r="CK5" s="1038"/>
      <c r="CL5" s="1039"/>
      <c r="CM5" s="1037" t="s">
        <v>383</v>
      </c>
      <c r="CN5" s="1038"/>
      <c r="CO5" s="1038"/>
      <c r="CP5" s="1038"/>
      <c r="CQ5" s="1039"/>
      <c r="CR5" s="1037" t="s">
        <v>384</v>
      </c>
      <c r="CS5" s="1038"/>
      <c r="CT5" s="1038"/>
      <c r="CU5" s="1038"/>
      <c r="CV5" s="1039"/>
      <c r="CW5" s="1037" t="s">
        <v>385</v>
      </c>
      <c r="CX5" s="1038"/>
      <c r="CY5" s="1038"/>
      <c r="CZ5" s="1038"/>
      <c r="DA5" s="1039"/>
      <c r="DB5" s="1037" t="s">
        <v>386</v>
      </c>
      <c r="DC5" s="1038"/>
      <c r="DD5" s="1038"/>
      <c r="DE5" s="1038"/>
      <c r="DF5" s="1039"/>
      <c r="DG5" s="1120" t="s">
        <v>387</v>
      </c>
      <c r="DH5" s="1121"/>
      <c r="DI5" s="1121"/>
      <c r="DJ5" s="1121"/>
      <c r="DK5" s="1122"/>
      <c r="DL5" s="1120" t="s">
        <v>388</v>
      </c>
      <c r="DM5" s="1121"/>
      <c r="DN5" s="1121"/>
      <c r="DO5" s="1121"/>
      <c r="DP5" s="1122"/>
      <c r="DQ5" s="1037" t="s">
        <v>389</v>
      </c>
      <c r="DR5" s="1038"/>
      <c r="DS5" s="1038"/>
      <c r="DT5" s="1038"/>
      <c r="DU5" s="1039"/>
      <c r="DV5" s="1037" t="s">
        <v>380</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390</v>
      </c>
      <c r="C7" s="1084"/>
      <c r="D7" s="1084"/>
      <c r="E7" s="1084"/>
      <c r="F7" s="1084"/>
      <c r="G7" s="1084"/>
      <c r="H7" s="1084"/>
      <c r="I7" s="1084"/>
      <c r="J7" s="1084"/>
      <c r="K7" s="1084"/>
      <c r="L7" s="1084"/>
      <c r="M7" s="1084"/>
      <c r="N7" s="1084"/>
      <c r="O7" s="1084"/>
      <c r="P7" s="1085"/>
      <c r="Q7" s="1138">
        <v>5866</v>
      </c>
      <c r="R7" s="1139"/>
      <c r="S7" s="1139"/>
      <c r="T7" s="1139"/>
      <c r="U7" s="1139"/>
      <c r="V7" s="1139">
        <v>5799</v>
      </c>
      <c r="W7" s="1139"/>
      <c r="X7" s="1139"/>
      <c r="Y7" s="1139"/>
      <c r="Z7" s="1139"/>
      <c r="AA7" s="1139">
        <v>67</v>
      </c>
      <c r="AB7" s="1139"/>
      <c r="AC7" s="1139"/>
      <c r="AD7" s="1139"/>
      <c r="AE7" s="1140"/>
      <c r="AF7" s="1141">
        <v>50</v>
      </c>
      <c r="AG7" s="1142"/>
      <c r="AH7" s="1142"/>
      <c r="AI7" s="1142"/>
      <c r="AJ7" s="1143"/>
      <c r="AK7" s="1144">
        <v>340</v>
      </c>
      <c r="AL7" s="1145"/>
      <c r="AM7" s="1145"/>
      <c r="AN7" s="1145"/>
      <c r="AO7" s="1145"/>
      <c r="AP7" s="1145">
        <v>5264</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391</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392</v>
      </c>
      <c r="B23" s="973" t="s">
        <v>393</v>
      </c>
      <c r="C23" s="974"/>
      <c r="D23" s="974"/>
      <c r="E23" s="974"/>
      <c r="F23" s="974"/>
      <c r="G23" s="974"/>
      <c r="H23" s="974"/>
      <c r="I23" s="974"/>
      <c r="J23" s="974"/>
      <c r="K23" s="974"/>
      <c r="L23" s="974"/>
      <c r="M23" s="974"/>
      <c r="N23" s="974"/>
      <c r="O23" s="974"/>
      <c r="P23" s="984"/>
      <c r="Q23" s="1103">
        <v>5866</v>
      </c>
      <c r="R23" s="1097"/>
      <c r="S23" s="1097"/>
      <c r="T23" s="1097"/>
      <c r="U23" s="1097"/>
      <c r="V23" s="1097">
        <v>5799</v>
      </c>
      <c r="W23" s="1097"/>
      <c r="X23" s="1097"/>
      <c r="Y23" s="1097"/>
      <c r="Z23" s="1097"/>
      <c r="AA23" s="1097">
        <v>67</v>
      </c>
      <c r="AB23" s="1097"/>
      <c r="AC23" s="1097"/>
      <c r="AD23" s="1097"/>
      <c r="AE23" s="1104"/>
      <c r="AF23" s="1105">
        <v>50</v>
      </c>
      <c r="AG23" s="1097"/>
      <c r="AH23" s="1097"/>
      <c r="AI23" s="1097"/>
      <c r="AJ23" s="1106"/>
      <c r="AK23" s="1107"/>
      <c r="AL23" s="1108"/>
      <c r="AM23" s="1108"/>
      <c r="AN23" s="1108"/>
      <c r="AO23" s="1108"/>
      <c r="AP23" s="1097">
        <v>5264</v>
      </c>
      <c r="AQ23" s="1097"/>
      <c r="AR23" s="1097"/>
      <c r="AS23" s="1097"/>
      <c r="AT23" s="1097"/>
      <c r="AU23" s="1098"/>
      <c r="AV23" s="1098"/>
      <c r="AW23" s="1098"/>
      <c r="AX23" s="1098"/>
      <c r="AY23" s="1099"/>
      <c r="AZ23" s="1100" t="s">
        <v>129</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394</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395</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373</v>
      </c>
      <c r="B26" s="1032"/>
      <c r="C26" s="1032"/>
      <c r="D26" s="1032"/>
      <c r="E26" s="1032"/>
      <c r="F26" s="1032"/>
      <c r="G26" s="1032"/>
      <c r="H26" s="1032"/>
      <c r="I26" s="1032"/>
      <c r="J26" s="1032"/>
      <c r="K26" s="1032"/>
      <c r="L26" s="1032"/>
      <c r="M26" s="1032"/>
      <c r="N26" s="1032"/>
      <c r="O26" s="1032"/>
      <c r="P26" s="1033"/>
      <c r="Q26" s="1037" t="s">
        <v>396</v>
      </c>
      <c r="R26" s="1038"/>
      <c r="S26" s="1038"/>
      <c r="T26" s="1038"/>
      <c r="U26" s="1039"/>
      <c r="V26" s="1037" t="s">
        <v>397</v>
      </c>
      <c r="W26" s="1038"/>
      <c r="X26" s="1038"/>
      <c r="Y26" s="1038"/>
      <c r="Z26" s="1039"/>
      <c r="AA26" s="1037" t="s">
        <v>398</v>
      </c>
      <c r="AB26" s="1038"/>
      <c r="AC26" s="1038"/>
      <c r="AD26" s="1038"/>
      <c r="AE26" s="1038"/>
      <c r="AF26" s="1091" t="s">
        <v>399</v>
      </c>
      <c r="AG26" s="1044"/>
      <c r="AH26" s="1044"/>
      <c r="AI26" s="1044"/>
      <c r="AJ26" s="1092"/>
      <c r="AK26" s="1038" t="s">
        <v>400</v>
      </c>
      <c r="AL26" s="1038"/>
      <c r="AM26" s="1038"/>
      <c r="AN26" s="1038"/>
      <c r="AO26" s="1039"/>
      <c r="AP26" s="1037" t="s">
        <v>401</v>
      </c>
      <c r="AQ26" s="1038"/>
      <c r="AR26" s="1038"/>
      <c r="AS26" s="1038"/>
      <c r="AT26" s="1039"/>
      <c r="AU26" s="1037" t="s">
        <v>402</v>
      </c>
      <c r="AV26" s="1038"/>
      <c r="AW26" s="1038"/>
      <c r="AX26" s="1038"/>
      <c r="AY26" s="1039"/>
      <c r="AZ26" s="1037" t="s">
        <v>403</v>
      </c>
      <c r="BA26" s="1038"/>
      <c r="BB26" s="1038"/>
      <c r="BC26" s="1038"/>
      <c r="BD26" s="1039"/>
      <c r="BE26" s="1037" t="s">
        <v>380</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404</v>
      </c>
      <c r="C28" s="1084"/>
      <c r="D28" s="1084"/>
      <c r="E28" s="1084"/>
      <c r="F28" s="1084"/>
      <c r="G28" s="1084"/>
      <c r="H28" s="1084"/>
      <c r="I28" s="1084"/>
      <c r="J28" s="1084"/>
      <c r="K28" s="1084"/>
      <c r="L28" s="1084"/>
      <c r="M28" s="1084"/>
      <c r="N28" s="1084"/>
      <c r="O28" s="1084"/>
      <c r="P28" s="1085"/>
      <c r="Q28" s="1086">
        <v>954</v>
      </c>
      <c r="R28" s="1087"/>
      <c r="S28" s="1087"/>
      <c r="T28" s="1087"/>
      <c r="U28" s="1087"/>
      <c r="V28" s="1087">
        <v>950</v>
      </c>
      <c r="W28" s="1087"/>
      <c r="X28" s="1087"/>
      <c r="Y28" s="1087"/>
      <c r="Z28" s="1087"/>
      <c r="AA28" s="1087">
        <v>4</v>
      </c>
      <c r="AB28" s="1087"/>
      <c r="AC28" s="1087"/>
      <c r="AD28" s="1087"/>
      <c r="AE28" s="1088"/>
      <c r="AF28" s="1089">
        <v>4</v>
      </c>
      <c r="AG28" s="1087"/>
      <c r="AH28" s="1087"/>
      <c r="AI28" s="1087"/>
      <c r="AJ28" s="1090"/>
      <c r="AK28" s="1078">
        <v>34</v>
      </c>
      <c r="AL28" s="1079"/>
      <c r="AM28" s="1079"/>
      <c r="AN28" s="1079"/>
      <c r="AO28" s="1079"/>
      <c r="AP28" s="1079" t="s">
        <v>509</v>
      </c>
      <c r="AQ28" s="1079"/>
      <c r="AR28" s="1079"/>
      <c r="AS28" s="1079"/>
      <c r="AT28" s="1079"/>
      <c r="AU28" s="1079" t="s">
        <v>509</v>
      </c>
      <c r="AV28" s="1079"/>
      <c r="AW28" s="1079"/>
      <c r="AX28" s="1079"/>
      <c r="AY28" s="1079"/>
      <c r="AZ28" s="1080" t="s">
        <v>509</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405</v>
      </c>
      <c r="C29" s="1067"/>
      <c r="D29" s="1067"/>
      <c r="E29" s="1067"/>
      <c r="F29" s="1067"/>
      <c r="G29" s="1067"/>
      <c r="H29" s="1067"/>
      <c r="I29" s="1067"/>
      <c r="J29" s="1067"/>
      <c r="K29" s="1067"/>
      <c r="L29" s="1067"/>
      <c r="M29" s="1067"/>
      <c r="N29" s="1067"/>
      <c r="O29" s="1067"/>
      <c r="P29" s="1068"/>
      <c r="Q29" s="1074">
        <v>351</v>
      </c>
      <c r="R29" s="1075"/>
      <c r="S29" s="1075"/>
      <c r="T29" s="1075"/>
      <c r="U29" s="1075"/>
      <c r="V29" s="1075">
        <v>348</v>
      </c>
      <c r="W29" s="1075"/>
      <c r="X29" s="1075"/>
      <c r="Y29" s="1075"/>
      <c r="Z29" s="1075"/>
      <c r="AA29" s="1075">
        <v>3</v>
      </c>
      <c r="AB29" s="1075"/>
      <c r="AC29" s="1075"/>
      <c r="AD29" s="1075"/>
      <c r="AE29" s="1076"/>
      <c r="AF29" s="1071">
        <v>3</v>
      </c>
      <c r="AG29" s="1072"/>
      <c r="AH29" s="1072"/>
      <c r="AI29" s="1072"/>
      <c r="AJ29" s="1073"/>
      <c r="AK29" s="1016">
        <v>205</v>
      </c>
      <c r="AL29" s="1007"/>
      <c r="AM29" s="1007"/>
      <c r="AN29" s="1007"/>
      <c r="AO29" s="1007"/>
      <c r="AP29" s="1007">
        <v>126</v>
      </c>
      <c r="AQ29" s="1007"/>
      <c r="AR29" s="1007"/>
      <c r="AS29" s="1007"/>
      <c r="AT29" s="1007"/>
      <c r="AU29" s="1007">
        <v>84</v>
      </c>
      <c r="AV29" s="1007"/>
      <c r="AW29" s="1007"/>
      <c r="AX29" s="1007"/>
      <c r="AY29" s="1007"/>
      <c r="AZ29" s="1077" t="s">
        <v>509</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406</v>
      </c>
      <c r="C30" s="1067"/>
      <c r="D30" s="1067"/>
      <c r="E30" s="1067"/>
      <c r="F30" s="1067"/>
      <c r="G30" s="1067"/>
      <c r="H30" s="1067"/>
      <c r="I30" s="1067"/>
      <c r="J30" s="1067"/>
      <c r="K30" s="1067"/>
      <c r="L30" s="1067"/>
      <c r="M30" s="1067"/>
      <c r="N30" s="1067"/>
      <c r="O30" s="1067"/>
      <c r="P30" s="1068"/>
      <c r="Q30" s="1074">
        <v>539</v>
      </c>
      <c r="R30" s="1075"/>
      <c r="S30" s="1075"/>
      <c r="T30" s="1075"/>
      <c r="U30" s="1075"/>
      <c r="V30" s="1075">
        <v>504</v>
      </c>
      <c r="W30" s="1075"/>
      <c r="X30" s="1075"/>
      <c r="Y30" s="1075"/>
      <c r="Z30" s="1075"/>
      <c r="AA30" s="1075">
        <v>35</v>
      </c>
      <c r="AB30" s="1075"/>
      <c r="AC30" s="1075"/>
      <c r="AD30" s="1075"/>
      <c r="AE30" s="1076"/>
      <c r="AF30" s="1071">
        <v>35</v>
      </c>
      <c r="AG30" s="1072"/>
      <c r="AH30" s="1072"/>
      <c r="AI30" s="1072"/>
      <c r="AJ30" s="1073"/>
      <c r="AK30" s="1016">
        <v>67</v>
      </c>
      <c r="AL30" s="1007"/>
      <c r="AM30" s="1007"/>
      <c r="AN30" s="1007"/>
      <c r="AO30" s="1007"/>
      <c r="AP30" s="1007" t="s">
        <v>509</v>
      </c>
      <c r="AQ30" s="1007"/>
      <c r="AR30" s="1007"/>
      <c r="AS30" s="1007"/>
      <c r="AT30" s="1007"/>
      <c r="AU30" s="1007" t="s">
        <v>509</v>
      </c>
      <c r="AV30" s="1007"/>
      <c r="AW30" s="1007"/>
      <c r="AX30" s="1007"/>
      <c r="AY30" s="1007"/>
      <c r="AZ30" s="1077" t="s">
        <v>509</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407</v>
      </c>
      <c r="C31" s="1067"/>
      <c r="D31" s="1067"/>
      <c r="E31" s="1067"/>
      <c r="F31" s="1067"/>
      <c r="G31" s="1067"/>
      <c r="H31" s="1067"/>
      <c r="I31" s="1067"/>
      <c r="J31" s="1067"/>
      <c r="K31" s="1067"/>
      <c r="L31" s="1067"/>
      <c r="M31" s="1067"/>
      <c r="N31" s="1067"/>
      <c r="O31" s="1067"/>
      <c r="P31" s="1068"/>
      <c r="Q31" s="1074">
        <v>74</v>
      </c>
      <c r="R31" s="1075"/>
      <c r="S31" s="1075"/>
      <c r="T31" s="1075"/>
      <c r="U31" s="1075"/>
      <c r="V31" s="1075">
        <v>74</v>
      </c>
      <c r="W31" s="1075"/>
      <c r="X31" s="1075"/>
      <c r="Y31" s="1075"/>
      <c r="Z31" s="1075"/>
      <c r="AA31" s="1075">
        <v>0</v>
      </c>
      <c r="AB31" s="1075"/>
      <c r="AC31" s="1075"/>
      <c r="AD31" s="1075"/>
      <c r="AE31" s="1076"/>
      <c r="AF31" s="1071">
        <v>0</v>
      </c>
      <c r="AG31" s="1072"/>
      <c r="AH31" s="1072"/>
      <c r="AI31" s="1072"/>
      <c r="AJ31" s="1073"/>
      <c r="AK31" s="1016">
        <v>17</v>
      </c>
      <c r="AL31" s="1007"/>
      <c r="AM31" s="1007"/>
      <c r="AN31" s="1007"/>
      <c r="AO31" s="1007"/>
      <c r="AP31" s="1007" t="s">
        <v>509</v>
      </c>
      <c r="AQ31" s="1007"/>
      <c r="AR31" s="1007"/>
      <c r="AS31" s="1007"/>
      <c r="AT31" s="1007"/>
      <c r="AU31" s="1007" t="s">
        <v>509</v>
      </c>
      <c r="AV31" s="1007"/>
      <c r="AW31" s="1007"/>
      <c r="AX31" s="1007"/>
      <c r="AY31" s="1007"/>
      <c r="AZ31" s="1077" t="s">
        <v>509</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408</v>
      </c>
      <c r="C32" s="1067"/>
      <c r="D32" s="1067"/>
      <c r="E32" s="1067"/>
      <c r="F32" s="1067"/>
      <c r="G32" s="1067"/>
      <c r="H32" s="1067"/>
      <c r="I32" s="1067"/>
      <c r="J32" s="1067"/>
      <c r="K32" s="1067"/>
      <c r="L32" s="1067"/>
      <c r="M32" s="1067"/>
      <c r="N32" s="1067"/>
      <c r="O32" s="1067"/>
      <c r="P32" s="1068"/>
      <c r="Q32" s="1074">
        <v>187</v>
      </c>
      <c r="R32" s="1075"/>
      <c r="S32" s="1075"/>
      <c r="T32" s="1075"/>
      <c r="U32" s="1075"/>
      <c r="V32" s="1075">
        <v>186</v>
      </c>
      <c r="W32" s="1075"/>
      <c r="X32" s="1075"/>
      <c r="Y32" s="1075"/>
      <c r="Z32" s="1075"/>
      <c r="AA32" s="1075">
        <v>1</v>
      </c>
      <c r="AB32" s="1075"/>
      <c r="AC32" s="1075"/>
      <c r="AD32" s="1075"/>
      <c r="AE32" s="1076"/>
      <c r="AF32" s="1071">
        <v>1</v>
      </c>
      <c r="AG32" s="1072"/>
      <c r="AH32" s="1072"/>
      <c r="AI32" s="1072"/>
      <c r="AJ32" s="1073"/>
      <c r="AK32" s="1016">
        <v>22</v>
      </c>
      <c r="AL32" s="1007"/>
      <c r="AM32" s="1007"/>
      <c r="AN32" s="1007"/>
      <c r="AO32" s="1007"/>
      <c r="AP32" s="1007">
        <v>224</v>
      </c>
      <c r="AQ32" s="1007"/>
      <c r="AR32" s="1007"/>
      <c r="AS32" s="1007"/>
      <c r="AT32" s="1007"/>
      <c r="AU32" s="1007">
        <v>51</v>
      </c>
      <c r="AV32" s="1007"/>
      <c r="AW32" s="1007"/>
      <c r="AX32" s="1007"/>
      <c r="AY32" s="1007"/>
      <c r="AZ32" s="1077" t="s">
        <v>509</v>
      </c>
      <c r="BA32" s="1077"/>
      <c r="BB32" s="1077"/>
      <c r="BC32" s="1077"/>
      <c r="BD32" s="1077"/>
      <c r="BE32" s="1008" t="s">
        <v>409</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410</v>
      </c>
      <c r="C33" s="1067"/>
      <c r="D33" s="1067"/>
      <c r="E33" s="1067"/>
      <c r="F33" s="1067"/>
      <c r="G33" s="1067"/>
      <c r="H33" s="1067"/>
      <c r="I33" s="1067"/>
      <c r="J33" s="1067"/>
      <c r="K33" s="1067"/>
      <c r="L33" s="1067"/>
      <c r="M33" s="1067"/>
      <c r="N33" s="1067"/>
      <c r="O33" s="1067"/>
      <c r="P33" s="1068"/>
      <c r="Q33" s="1074">
        <v>193</v>
      </c>
      <c r="R33" s="1075"/>
      <c r="S33" s="1075"/>
      <c r="T33" s="1075"/>
      <c r="U33" s="1075"/>
      <c r="V33" s="1075">
        <v>190</v>
      </c>
      <c r="W33" s="1075"/>
      <c r="X33" s="1075"/>
      <c r="Y33" s="1075"/>
      <c r="Z33" s="1075"/>
      <c r="AA33" s="1075">
        <v>3</v>
      </c>
      <c r="AB33" s="1075"/>
      <c r="AC33" s="1075"/>
      <c r="AD33" s="1075"/>
      <c r="AE33" s="1076"/>
      <c r="AF33" s="1071">
        <v>1</v>
      </c>
      <c r="AG33" s="1072"/>
      <c r="AH33" s="1072"/>
      <c r="AI33" s="1072"/>
      <c r="AJ33" s="1073"/>
      <c r="AK33" s="1016">
        <v>161</v>
      </c>
      <c r="AL33" s="1007"/>
      <c r="AM33" s="1007"/>
      <c r="AN33" s="1007"/>
      <c r="AO33" s="1007"/>
      <c r="AP33" s="1007">
        <v>753</v>
      </c>
      <c r="AQ33" s="1007"/>
      <c r="AR33" s="1007"/>
      <c r="AS33" s="1007"/>
      <c r="AT33" s="1007"/>
      <c r="AU33" s="1007">
        <v>751</v>
      </c>
      <c r="AV33" s="1007"/>
      <c r="AW33" s="1007"/>
      <c r="AX33" s="1007"/>
      <c r="AY33" s="1007"/>
      <c r="AZ33" s="1077" t="s">
        <v>509</v>
      </c>
      <c r="BA33" s="1077"/>
      <c r="BB33" s="1077"/>
      <c r="BC33" s="1077"/>
      <c r="BD33" s="1077"/>
      <c r="BE33" s="1008" t="s">
        <v>409</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411</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392</v>
      </c>
      <c r="B63" s="973" t="s">
        <v>412</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43</v>
      </c>
      <c r="AG63" s="995"/>
      <c r="AH63" s="995"/>
      <c r="AI63" s="995"/>
      <c r="AJ63" s="1058"/>
      <c r="AK63" s="1059"/>
      <c r="AL63" s="999"/>
      <c r="AM63" s="999"/>
      <c r="AN63" s="999"/>
      <c r="AO63" s="999"/>
      <c r="AP63" s="995">
        <v>1103</v>
      </c>
      <c r="AQ63" s="995"/>
      <c r="AR63" s="995"/>
      <c r="AS63" s="995"/>
      <c r="AT63" s="995"/>
      <c r="AU63" s="995">
        <v>886</v>
      </c>
      <c r="AV63" s="995"/>
      <c r="AW63" s="995"/>
      <c r="AX63" s="995"/>
      <c r="AY63" s="995"/>
      <c r="AZ63" s="1053"/>
      <c r="BA63" s="1053"/>
      <c r="BB63" s="1053"/>
      <c r="BC63" s="1053"/>
      <c r="BD63" s="1053"/>
      <c r="BE63" s="996"/>
      <c r="BF63" s="996"/>
      <c r="BG63" s="996"/>
      <c r="BH63" s="996"/>
      <c r="BI63" s="997"/>
      <c r="BJ63" s="1054" t="s">
        <v>129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414</v>
      </c>
      <c r="B66" s="1032"/>
      <c r="C66" s="1032"/>
      <c r="D66" s="1032"/>
      <c r="E66" s="1032"/>
      <c r="F66" s="1032"/>
      <c r="G66" s="1032"/>
      <c r="H66" s="1032"/>
      <c r="I66" s="1032"/>
      <c r="J66" s="1032"/>
      <c r="K66" s="1032"/>
      <c r="L66" s="1032"/>
      <c r="M66" s="1032"/>
      <c r="N66" s="1032"/>
      <c r="O66" s="1032"/>
      <c r="P66" s="1033"/>
      <c r="Q66" s="1037" t="s">
        <v>415</v>
      </c>
      <c r="R66" s="1038"/>
      <c r="S66" s="1038"/>
      <c r="T66" s="1038"/>
      <c r="U66" s="1039"/>
      <c r="V66" s="1037" t="s">
        <v>397</v>
      </c>
      <c r="W66" s="1038"/>
      <c r="X66" s="1038"/>
      <c r="Y66" s="1038"/>
      <c r="Z66" s="1039"/>
      <c r="AA66" s="1037" t="s">
        <v>398</v>
      </c>
      <c r="AB66" s="1038"/>
      <c r="AC66" s="1038"/>
      <c r="AD66" s="1038"/>
      <c r="AE66" s="1039"/>
      <c r="AF66" s="1043" t="s">
        <v>399</v>
      </c>
      <c r="AG66" s="1044"/>
      <c r="AH66" s="1044"/>
      <c r="AI66" s="1044"/>
      <c r="AJ66" s="1045"/>
      <c r="AK66" s="1037" t="s">
        <v>400</v>
      </c>
      <c r="AL66" s="1032"/>
      <c r="AM66" s="1032"/>
      <c r="AN66" s="1032"/>
      <c r="AO66" s="1033"/>
      <c r="AP66" s="1037" t="s">
        <v>401</v>
      </c>
      <c r="AQ66" s="1038"/>
      <c r="AR66" s="1038"/>
      <c r="AS66" s="1038"/>
      <c r="AT66" s="1039"/>
      <c r="AU66" s="1037" t="s">
        <v>416</v>
      </c>
      <c r="AV66" s="1038"/>
      <c r="AW66" s="1038"/>
      <c r="AX66" s="1038"/>
      <c r="AY66" s="1039"/>
      <c r="AZ66" s="1037" t="s">
        <v>380</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572</v>
      </c>
      <c r="C68" s="1022"/>
      <c r="D68" s="1022"/>
      <c r="E68" s="1022"/>
      <c r="F68" s="1022"/>
      <c r="G68" s="1022"/>
      <c r="H68" s="1022"/>
      <c r="I68" s="1022"/>
      <c r="J68" s="1022"/>
      <c r="K68" s="1022"/>
      <c r="L68" s="1022"/>
      <c r="M68" s="1022"/>
      <c r="N68" s="1022"/>
      <c r="O68" s="1022"/>
      <c r="P68" s="1023"/>
      <c r="Q68" s="1024">
        <v>182</v>
      </c>
      <c r="R68" s="1018"/>
      <c r="S68" s="1018"/>
      <c r="T68" s="1018"/>
      <c r="U68" s="1018"/>
      <c r="V68" s="1018">
        <v>181</v>
      </c>
      <c r="W68" s="1018"/>
      <c r="X68" s="1018"/>
      <c r="Y68" s="1018"/>
      <c r="Z68" s="1018"/>
      <c r="AA68" s="1018">
        <v>1</v>
      </c>
      <c r="AB68" s="1018"/>
      <c r="AC68" s="1018"/>
      <c r="AD68" s="1018"/>
      <c r="AE68" s="1018"/>
      <c r="AF68" s="1018">
        <v>1</v>
      </c>
      <c r="AG68" s="1018"/>
      <c r="AH68" s="1018"/>
      <c r="AI68" s="1018"/>
      <c r="AJ68" s="1018"/>
      <c r="AK68" s="1018">
        <v>2</v>
      </c>
      <c r="AL68" s="1018"/>
      <c r="AM68" s="1018"/>
      <c r="AN68" s="1018"/>
      <c r="AO68" s="1018"/>
      <c r="AP68" s="1018" t="s">
        <v>509</v>
      </c>
      <c r="AQ68" s="1018"/>
      <c r="AR68" s="1018"/>
      <c r="AS68" s="1018"/>
      <c r="AT68" s="1018"/>
      <c r="AU68" s="1018" t="s">
        <v>509</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573</v>
      </c>
      <c r="C69" s="1011"/>
      <c r="D69" s="1011"/>
      <c r="E69" s="1011"/>
      <c r="F69" s="1011"/>
      <c r="G69" s="1011"/>
      <c r="H69" s="1011"/>
      <c r="I69" s="1011"/>
      <c r="J69" s="1011"/>
      <c r="K69" s="1011"/>
      <c r="L69" s="1011"/>
      <c r="M69" s="1011"/>
      <c r="N69" s="1011"/>
      <c r="O69" s="1011"/>
      <c r="P69" s="1012"/>
      <c r="Q69" s="1013">
        <v>833</v>
      </c>
      <c r="R69" s="1007"/>
      <c r="S69" s="1007"/>
      <c r="T69" s="1007"/>
      <c r="U69" s="1007"/>
      <c r="V69" s="1007">
        <v>826</v>
      </c>
      <c r="W69" s="1007"/>
      <c r="X69" s="1007"/>
      <c r="Y69" s="1007"/>
      <c r="Z69" s="1007"/>
      <c r="AA69" s="1007">
        <v>7</v>
      </c>
      <c r="AB69" s="1007"/>
      <c r="AC69" s="1007"/>
      <c r="AD69" s="1007"/>
      <c r="AE69" s="1007"/>
      <c r="AF69" s="1007">
        <v>7</v>
      </c>
      <c r="AG69" s="1007"/>
      <c r="AH69" s="1007"/>
      <c r="AI69" s="1007"/>
      <c r="AJ69" s="1007"/>
      <c r="AK69" s="1007" t="s">
        <v>509</v>
      </c>
      <c r="AL69" s="1007"/>
      <c r="AM69" s="1007"/>
      <c r="AN69" s="1007"/>
      <c r="AO69" s="1007"/>
      <c r="AP69" s="1007" t="s">
        <v>509</v>
      </c>
      <c r="AQ69" s="1007"/>
      <c r="AR69" s="1007"/>
      <c r="AS69" s="1007"/>
      <c r="AT69" s="1007"/>
      <c r="AU69" s="1007" t="s">
        <v>509</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574</v>
      </c>
      <c r="C70" s="1011"/>
      <c r="D70" s="1011"/>
      <c r="E70" s="1011"/>
      <c r="F70" s="1011"/>
      <c r="G70" s="1011"/>
      <c r="H70" s="1011"/>
      <c r="I70" s="1011"/>
      <c r="J70" s="1011"/>
      <c r="K70" s="1011"/>
      <c r="L70" s="1011"/>
      <c r="M70" s="1011"/>
      <c r="N70" s="1011"/>
      <c r="O70" s="1011"/>
      <c r="P70" s="1012"/>
      <c r="Q70" s="1013">
        <v>24</v>
      </c>
      <c r="R70" s="1007"/>
      <c r="S70" s="1007"/>
      <c r="T70" s="1007"/>
      <c r="U70" s="1007"/>
      <c r="V70" s="1007">
        <v>24</v>
      </c>
      <c r="W70" s="1007"/>
      <c r="X70" s="1007"/>
      <c r="Y70" s="1007"/>
      <c r="Z70" s="1007"/>
      <c r="AA70" s="1007">
        <v>0</v>
      </c>
      <c r="AB70" s="1007"/>
      <c r="AC70" s="1007"/>
      <c r="AD70" s="1007"/>
      <c r="AE70" s="1007"/>
      <c r="AF70" s="1007">
        <v>0</v>
      </c>
      <c r="AG70" s="1007"/>
      <c r="AH70" s="1007"/>
      <c r="AI70" s="1007"/>
      <c r="AJ70" s="1007"/>
      <c r="AK70" s="1007" t="s">
        <v>509</v>
      </c>
      <c r="AL70" s="1007"/>
      <c r="AM70" s="1007"/>
      <c r="AN70" s="1007"/>
      <c r="AO70" s="1007"/>
      <c r="AP70" s="1007" t="s">
        <v>509</v>
      </c>
      <c r="AQ70" s="1007"/>
      <c r="AR70" s="1007"/>
      <c r="AS70" s="1007"/>
      <c r="AT70" s="1007"/>
      <c r="AU70" s="1007" t="s">
        <v>509</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c r="C71" s="1011"/>
      <c r="D71" s="1011"/>
      <c r="E71" s="1011"/>
      <c r="F71" s="1011"/>
      <c r="G71" s="1011"/>
      <c r="H71" s="1011"/>
      <c r="I71" s="1011"/>
      <c r="J71" s="1011"/>
      <c r="K71" s="1011"/>
      <c r="L71" s="1011"/>
      <c r="M71" s="1011"/>
      <c r="N71" s="1011"/>
      <c r="O71" s="1011"/>
      <c r="P71" s="1012"/>
      <c r="Q71" s="1013"/>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392</v>
      </c>
      <c r="B88" s="973" t="s">
        <v>417</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8</v>
      </c>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73" t="s">
        <v>418</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419</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420</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423</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424</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426</v>
      </c>
      <c r="AB109" s="932"/>
      <c r="AC109" s="932"/>
      <c r="AD109" s="932"/>
      <c r="AE109" s="933"/>
      <c r="AF109" s="934" t="s">
        <v>427</v>
      </c>
      <c r="AG109" s="932"/>
      <c r="AH109" s="932"/>
      <c r="AI109" s="932"/>
      <c r="AJ109" s="933"/>
      <c r="AK109" s="934" t="s">
        <v>310</v>
      </c>
      <c r="AL109" s="932"/>
      <c r="AM109" s="932"/>
      <c r="AN109" s="932"/>
      <c r="AO109" s="933"/>
      <c r="AP109" s="934" t="s">
        <v>428</v>
      </c>
      <c r="AQ109" s="932"/>
      <c r="AR109" s="932"/>
      <c r="AS109" s="932"/>
      <c r="AT109" s="965"/>
      <c r="AU109" s="931" t="s">
        <v>425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426</v>
      </c>
      <c r="BR109" s="932"/>
      <c r="BS109" s="932"/>
      <c r="BT109" s="932"/>
      <c r="BU109" s="933"/>
      <c r="BV109" s="934" t="s">
        <v>427</v>
      </c>
      <c r="BW109" s="932"/>
      <c r="BX109" s="932"/>
      <c r="BY109" s="932"/>
      <c r="BZ109" s="933"/>
      <c r="CA109" s="934" t="s">
        <v>310</v>
      </c>
      <c r="CB109" s="932"/>
      <c r="CC109" s="932"/>
      <c r="CD109" s="932"/>
      <c r="CE109" s="933"/>
      <c r="CF109" s="972" t="s">
        <v>428</v>
      </c>
      <c r="CG109" s="972"/>
      <c r="CH109" s="972"/>
      <c r="CI109" s="972"/>
      <c r="CJ109" s="972"/>
      <c r="CK109" s="934" t="s">
        <v>429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426</v>
      </c>
      <c r="DH109" s="932"/>
      <c r="DI109" s="932"/>
      <c r="DJ109" s="932"/>
      <c r="DK109" s="933"/>
      <c r="DL109" s="934" t="s">
        <v>427</v>
      </c>
      <c r="DM109" s="932"/>
      <c r="DN109" s="932"/>
      <c r="DO109" s="932"/>
      <c r="DP109" s="933"/>
      <c r="DQ109" s="934" t="s">
        <v>310</v>
      </c>
      <c r="DR109" s="932"/>
      <c r="DS109" s="932"/>
      <c r="DT109" s="932"/>
      <c r="DU109" s="933"/>
      <c r="DV109" s="934" t="s">
        <v>428</v>
      </c>
      <c r="DW109" s="932"/>
      <c r="DX109" s="932"/>
      <c r="DY109" s="932"/>
      <c r="DZ109" s="965"/>
    </row>
    <row r="110" spans="1:131" s="230" customFormat="1" ht="26.25" customHeight="1" x14ac:dyDescent="0.15">
      <c r="A110" s="843" t="s">
        <v>430</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535708</v>
      </c>
      <c r="AB110" s="925"/>
      <c r="AC110" s="925"/>
      <c r="AD110" s="925"/>
      <c r="AE110" s="926"/>
      <c r="AF110" s="927">
        <v>511970</v>
      </c>
      <c r="AG110" s="925"/>
      <c r="AH110" s="925"/>
      <c r="AI110" s="925"/>
      <c r="AJ110" s="926"/>
      <c r="AK110" s="927">
        <v>496233</v>
      </c>
      <c r="AL110" s="925"/>
      <c r="AM110" s="925"/>
      <c r="AN110" s="925"/>
      <c r="AO110" s="926"/>
      <c r="AP110" s="928">
        <v>18.600000000000001</v>
      </c>
      <c r="AQ110" s="929"/>
      <c r="AR110" s="929"/>
      <c r="AS110" s="929"/>
      <c r="AT110" s="930"/>
      <c r="AU110" s="966" t="s">
        <v>73</v>
      </c>
      <c r="AV110" s="967"/>
      <c r="AW110" s="967"/>
      <c r="AX110" s="967"/>
      <c r="AY110" s="967"/>
      <c r="AZ110" s="896" t="s">
        <v>431</v>
      </c>
      <c r="BA110" s="844"/>
      <c r="BB110" s="844"/>
      <c r="BC110" s="844"/>
      <c r="BD110" s="844"/>
      <c r="BE110" s="844"/>
      <c r="BF110" s="844"/>
      <c r="BG110" s="844"/>
      <c r="BH110" s="844"/>
      <c r="BI110" s="844"/>
      <c r="BJ110" s="844"/>
      <c r="BK110" s="844"/>
      <c r="BL110" s="844"/>
      <c r="BM110" s="844"/>
      <c r="BN110" s="844"/>
      <c r="BO110" s="844"/>
      <c r="BP110" s="845"/>
      <c r="BQ110" s="897">
        <v>4828874</v>
      </c>
      <c r="BR110" s="878"/>
      <c r="BS110" s="878"/>
      <c r="BT110" s="878"/>
      <c r="BU110" s="878"/>
      <c r="BV110" s="878">
        <v>4987331</v>
      </c>
      <c r="BW110" s="878"/>
      <c r="BX110" s="878"/>
      <c r="BY110" s="878"/>
      <c r="BZ110" s="878"/>
      <c r="CA110" s="878">
        <v>5264143</v>
      </c>
      <c r="CB110" s="878"/>
      <c r="CC110" s="878"/>
      <c r="CD110" s="878"/>
      <c r="CE110" s="878"/>
      <c r="CF110" s="902">
        <v>197.1</v>
      </c>
      <c r="CG110" s="903"/>
      <c r="CH110" s="903"/>
      <c r="CI110" s="903"/>
      <c r="CJ110" s="903"/>
      <c r="CK110" s="962" t="s">
        <v>432</v>
      </c>
      <c r="CL110" s="855"/>
      <c r="CM110" s="896" t="s">
        <v>433</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129</v>
      </c>
      <c r="DH110" s="878"/>
      <c r="DI110" s="878"/>
      <c r="DJ110" s="878"/>
      <c r="DK110" s="878"/>
      <c r="DL110" s="878" t="s">
        <v>129</v>
      </c>
      <c r="DM110" s="878"/>
      <c r="DN110" s="878"/>
      <c r="DO110" s="878"/>
      <c r="DP110" s="878"/>
      <c r="DQ110" s="878" t="s">
        <v>129</v>
      </c>
      <c r="DR110" s="878"/>
      <c r="DS110" s="878"/>
      <c r="DT110" s="878"/>
      <c r="DU110" s="878"/>
      <c r="DV110" s="879" t="s">
        <v>129</v>
      </c>
      <c r="DW110" s="879"/>
      <c r="DX110" s="879"/>
      <c r="DY110" s="879"/>
      <c r="DZ110" s="880"/>
    </row>
    <row r="111" spans="1:131" s="230" customFormat="1" ht="26.25" customHeight="1" x14ac:dyDescent="0.15">
      <c r="A111" s="810" t="s">
        <v>434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435</v>
      </c>
      <c r="AB111" s="955"/>
      <c r="AC111" s="955"/>
      <c r="AD111" s="955"/>
      <c r="AE111" s="956"/>
      <c r="AF111" s="957" t="s">
        <v>129</v>
      </c>
      <c r="AG111" s="955"/>
      <c r="AH111" s="955"/>
      <c r="AI111" s="955"/>
      <c r="AJ111" s="956"/>
      <c r="AK111" s="957" t="s">
        <v>129</v>
      </c>
      <c r="AL111" s="955"/>
      <c r="AM111" s="955"/>
      <c r="AN111" s="955"/>
      <c r="AO111" s="956"/>
      <c r="AP111" s="958" t="s">
        <v>129</v>
      </c>
      <c r="AQ111" s="959"/>
      <c r="AR111" s="959"/>
      <c r="AS111" s="959"/>
      <c r="AT111" s="960"/>
      <c r="AU111" s="968"/>
      <c r="AV111" s="969"/>
      <c r="AW111" s="969"/>
      <c r="AX111" s="969"/>
      <c r="AY111" s="969"/>
      <c r="AZ111" s="851" t="s">
        <v>436</v>
      </c>
      <c r="BA111" s="788"/>
      <c r="BB111" s="788"/>
      <c r="BC111" s="788"/>
      <c r="BD111" s="788"/>
      <c r="BE111" s="788"/>
      <c r="BF111" s="788"/>
      <c r="BG111" s="788"/>
      <c r="BH111" s="788"/>
      <c r="BI111" s="788"/>
      <c r="BJ111" s="788"/>
      <c r="BK111" s="788"/>
      <c r="BL111" s="788"/>
      <c r="BM111" s="788"/>
      <c r="BN111" s="788"/>
      <c r="BO111" s="788"/>
      <c r="BP111" s="789"/>
      <c r="BQ111" s="852" t="s">
        <v>129</v>
      </c>
      <c r="BR111" s="853"/>
      <c r="BS111" s="853"/>
      <c r="BT111" s="853"/>
      <c r="BU111" s="853"/>
      <c r="BV111" s="853" t="s">
        <v>129</v>
      </c>
      <c r="BW111" s="853"/>
      <c r="BX111" s="853"/>
      <c r="BY111" s="853"/>
      <c r="BZ111" s="853"/>
      <c r="CA111" s="853" t="s">
        <v>129</v>
      </c>
      <c r="CB111" s="853"/>
      <c r="CC111" s="853"/>
      <c r="CD111" s="853"/>
      <c r="CE111" s="853"/>
      <c r="CF111" s="911" t="s">
        <v>129</v>
      </c>
      <c r="CG111" s="912"/>
      <c r="CH111" s="912"/>
      <c r="CI111" s="912"/>
      <c r="CJ111" s="912"/>
      <c r="CK111" s="963"/>
      <c r="CL111" s="857"/>
      <c r="CM111" s="851" t="s">
        <v>437</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129</v>
      </c>
      <c r="DH111" s="853"/>
      <c r="DI111" s="853"/>
      <c r="DJ111" s="853"/>
      <c r="DK111" s="853"/>
      <c r="DL111" s="853" t="s">
        <v>129</v>
      </c>
      <c r="DM111" s="853"/>
      <c r="DN111" s="853"/>
      <c r="DO111" s="853"/>
      <c r="DP111" s="853"/>
      <c r="DQ111" s="853" t="s">
        <v>129</v>
      </c>
      <c r="DR111" s="853"/>
      <c r="DS111" s="853"/>
      <c r="DT111" s="853"/>
      <c r="DU111" s="853"/>
      <c r="DV111" s="830" t="s">
        <v>129</v>
      </c>
      <c r="DW111" s="830"/>
      <c r="DX111" s="830"/>
      <c r="DY111" s="830"/>
      <c r="DZ111" s="831"/>
    </row>
    <row r="112" spans="1:131" s="230" customFormat="1" ht="26.25" customHeight="1" x14ac:dyDescent="0.15">
      <c r="A112" s="948" t="s">
        <v>438</v>
      </c>
      <c r="B112" s="949"/>
      <c r="C112" s="788" t="s">
        <v>439</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440</v>
      </c>
      <c r="AB112" s="816"/>
      <c r="AC112" s="816"/>
      <c r="AD112" s="816"/>
      <c r="AE112" s="817"/>
      <c r="AF112" s="818" t="s">
        <v>129</v>
      </c>
      <c r="AG112" s="816"/>
      <c r="AH112" s="816"/>
      <c r="AI112" s="816"/>
      <c r="AJ112" s="817"/>
      <c r="AK112" s="818" t="s">
        <v>435</v>
      </c>
      <c r="AL112" s="816"/>
      <c r="AM112" s="816"/>
      <c r="AN112" s="816"/>
      <c r="AO112" s="817"/>
      <c r="AP112" s="860" t="s">
        <v>435</v>
      </c>
      <c r="AQ112" s="861"/>
      <c r="AR112" s="861"/>
      <c r="AS112" s="861"/>
      <c r="AT112" s="862"/>
      <c r="AU112" s="968"/>
      <c r="AV112" s="969"/>
      <c r="AW112" s="969"/>
      <c r="AX112" s="969"/>
      <c r="AY112" s="969"/>
      <c r="AZ112" s="851" t="s">
        <v>441</v>
      </c>
      <c r="BA112" s="788"/>
      <c r="BB112" s="788"/>
      <c r="BC112" s="788"/>
      <c r="BD112" s="788"/>
      <c r="BE112" s="788"/>
      <c r="BF112" s="788"/>
      <c r="BG112" s="788"/>
      <c r="BH112" s="788"/>
      <c r="BI112" s="788"/>
      <c r="BJ112" s="788"/>
      <c r="BK112" s="788"/>
      <c r="BL112" s="788"/>
      <c r="BM112" s="788"/>
      <c r="BN112" s="788"/>
      <c r="BO112" s="788"/>
      <c r="BP112" s="789"/>
      <c r="BQ112" s="852">
        <v>1022458</v>
      </c>
      <c r="BR112" s="853"/>
      <c r="BS112" s="853"/>
      <c r="BT112" s="853"/>
      <c r="BU112" s="853"/>
      <c r="BV112" s="853">
        <v>928544</v>
      </c>
      <c r="BW112" s="853"/>
      <c r="BX112" s="853"/>
      <c r="BY112" s="853"/>
      <c r="BZ112" s="853"/>
      <c r="CA112" s="853">
        <v>886140</v>
      </c>
      <c r="CB112" s="853"/>
      <c r="CC112" s="853"/>
      <c r="CD112" s="853"/>
      <c r="CE112" s="853"/>
      <c r="CF112" s="911">
        <v>33.200000000000003</v>
      </c>
      <c r="CG112" s="912"/>
      <c r="CH112" s="912"/>
      <c r="CI112" s="912"/>
      <c r="CJ112" s="912"/>
      <c r="CK112" s="963"/>
      <c r="CL112" s="857"/>
      <c r="CM112" s="851" t="s">
        <v>442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129</v>
      </c>
      <c r="DH112" s="853"/>
      <c r="DI112" s="853"/>
      <c r="DJ112" s="853"/>
      <c r="DK112" s="853"/>
      <c r="DL112" s="853" t="s">
        <v>435</v>
      </c>
      <c r="DM112" s="853"/>
      <c r="DN112" s="853"/>
      <c r="DO112" s="853"/>
      <c r="DP112" s="853"/>
      <c r="DQ112" s="853" t="s">
        <v>435</v>
      </c>
      <c r="DR112" s="853"/>
      <c r="DS112" s="853"/>
      <c r="DT112" s="853"/>
      <c r="DU112" s="853"/>
      <c r="DV112" s="830" t="s">
        <v>129</v>
      </c>
      <c r="DW112" s="830"/>
      <c r="DX112" s="830"/>
      <c r="DY112" s="830"/>
      <c r="DZ112" s="831"/>
    </row>
    <row r="113" spans="1:130" s="230" customFormat="1" ht="26.25" customHeight="1" x14ac:dyDescent="0.15">
      <c r="A113" s="950"/>
      <c r="B113" s="951"/>
      <c r="C113" s="788" t="s">
        <v>443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125166</v>
      </c>
      <c r="AB113" s="955"/>
      <c r="AC113" s="955"/>
      <c r="AD113" s="955"/>
      <c r="AE113" s="956"/>
      <c r="AF113" s="957">
        <v>124157</v>
      </c>
      <c r="AG113" s="955"/>
      <c r="AH113" s="955"/>
      <c r="AI113" s="955"/>
      <c r="AJ113" s="956"/>
      <c r="AK113" s="957">
        <v>131810</v>
      </c>
      <c r="AL113" s="955"/>
      <c r="AM113" s="955"/>
      <c r="AN113" s="955"/>
      <c r="AO113" s="956"/>
      <c r="AP113" s="958">
        <v>4.9000000000000004</v>
      </c>
      <c r="AQ113" s="959"/>
      <c r="AR113" s="959"/>
      <c r="AS113" s="959"/>
      <c r="AT113" s="960"/>
      <c r="AU113" s="968"/>
      <c r="AV113" s="969"/>
      <c r="AW113" s="969"/>
      <c r="AX113" s="969"/>
      <c r="AY113" s="969"/>
      <c r="AZ113" s="851" t="s">
        <v>444</v>
      </c>
      <c r="BA113" s="788"/>
      <c r="BB113" s="788"/>
      <c r="BC113" s="788"/>
      <c r="BD113" s="788"/>
      <c r="BE113" s="788"/>
      <c r="BF113" s="788"/>
      <c r="BG113" s="788"/>
      <c r="BH113" s="788"/>
      <c r="BI113" s="788"/>
      <c r="BJ113" s="788"/>
      <c r="BK113" s="788"/>
      <c r="BL113" s="788"/>
      <c r="BM113" s="788"/>
      <c r="BN113" s="788"/>
      <c r="BO113" s="788"/>
      <c r="BP113" s="789"/>
      <c r="BQ113" s="852" t="s">
        <v>129</v>
      </c>
      <c r="BR113" s="853"/>
      <c r="BS113" s="853"/>
      <c r="BT113" s="853"/>
      <c r="BU113" s="853"/>
      <c r="BV113" s="853" t="s">
        <v>435</v>
      </c>
      <c r="BW113" s="853"/>
      <c r="BX113" s="853"/>
      <c r="BY113" s="853"/>
      <c r="BZ113" s="853"/>
      <c r="CA113" s="853" t="s">
        <v>435</v>
      </c>
      <c r="CB113" s="853"/>
      <c r="CC113" s="853"/>
      <c r="CD113" s="853"/>
      <c r="CE113" s="853"/>
      <c r="CF113" s="911" t="s">
        <v>129</v>
      </c>
      <c r="CG113" s="912"/>
      <c r="CH113" s="912"/>
      <c r="CI113" s="912"/>
      <c r="CJ113" s="912"/>
      <c r="CK113" s="963"/>
      <c r="CL113" s="857"/>
      <c r="CM113" s="851" t="s">
        <v>445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129</v>
      </c>
      <c r="DH113" s="816"/>
      <c r="DI113" s="816"/>
      <c r="DJ113" s="816"/>
      <c r="DK113" s="817"/>
      <c r="DL113" s="818" t="s">
        <v>435</v>
      </c>
      <c r="DM113" s="816"/>
      <c r="DN113" s="816"/>
      <c r="DO113" s="816"/>
      <c r="DP113" s="817"/>
      <c r="DQ113" s="818" t="s">
        <v>129</v>
      </c>
      <c r="DR113" s="816"/>
      <c r="DS113" s="816"/>
      <c r="DT113" s="816"/>
      <c r="DU113" s="817"/>
      <c r="DV113" s="860" t="s">
        <v>435</v>
      </c>
      <c r="DW113" s="861"/>
      <c r="DX113" s="861"/>
      <c r="DY113" s="861"/>
      <c r="DZ113" s="862"/>
    </row>
    <row r="114" spans="1:130" s="230" customFormat="1" ht="26.25" customHeight="1" x14ac:dyDescent="0.15">
      <c r="A114" s="950"/>
      <c r="B114" s="951"/>
      <c r="C114" s="788" t="s">
        <v>446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129</v>
      </c>
      <c r="AB114" s="816"/>
      <c r="AC114" s="816"/>
      <c r="AD114" s="816"/>
      <c r="AE114" s="817"/>
      <c r="AF114" s="818" t="s">
        <v>129</v>
      </c>
      <c r="AG114" s="816"/>
      <c r="AH114" s="816"/>
      <c r="AI114" s="816"/>
      <c r="AJ114" s="817"/>
      <c r="AK114" s="818" t="s">
        <v>129</v>
      </c>
      <c r="AL114" s="816"/>
      <c r="AM114" s="816"/>
      <c r="AN114" s="816"/>
      <c r="AO114" s="817"/>
      <c r="AP114" s="860" t="s">
        <v>129</v>
      </c>
      <c r="AQ114" s="861"/>
      <c r="AR114" s="861"/>
      <c r="AS114" s="861"/>
      <c r="AT114" s="862"/>
      <c r="AU114" s="968"/>
      <c r="AV114" s="969"/>
      <c r="AW114" s="969"/>
      <c r="AX114" s="969"/>
      <c r="AY114" s="969"/>
      <c r="AZ114" s="851" t="s">
        <v>447</v>
      </c>
      <c r="BA114" s="788"/>
      <c r="BB114" s="788"/>
      <c r="BC114" s="788"/>
      <c r="BD114" s="788"/>
      <c r="BE114" s="788"/>
      <c r="BF114" s="788"/>
      <c r="BG114" s="788"/>
      <c r="BH114" s="788"/>
      <c r="BI114" s="788"/>
      <c r="BJ114" s="788"/>
      <c r="BK114" s="788"/>
      <c r="BL114" s="788"/>
      <c r="BM114" s="788"/>
      <c r="BN114" s="788"/>
      <c r="BO114" s="788"/>
      <c r="BP114" s="789"/>
      <c r="BQ114" s="852">
        <v>116710</v>
      </c>
      <c r="BR114" s="853"/>
      <c r="BS114" s="853"/>
      <c r="BT114" s="853"/>
      <c r="BU114" s="853"/>
      <c r="BV114" s="853">
        <v>131984</v>
      </c>
      <c r="BW114" s="853"/>
      <c r="BX114" s="853"/>
      <c r="BY114" s="853"/>
      <c r="BZ114" s="853"/>
      <c r="CA114" s="853">
        <v>115635</v>
      </c>
      <c r="CB114" s="853"/>
      <c r="CC114" s="853"/>
      <c r="CD114" s="853"/>
      <c r="CE114" s="853"/>
      <c r="CF114" s="911">
        <v>4.3</v>
      </c>
      <c r="CG114" s="912"/>
      <c r="CH114" s="912"/>
      <c r="CI114" s="912"/>
      <c r="CJ114" s="912"/>
      <c r="CK114" s="963"/>
      <c r="CL114" s="857"/>
      <c r="CM114" s="851" t="s">
        <v>448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129</v>
      </c>
      <c r="DH114" s="816"/>
      <c r="DI114" s="816"/>
      <c r="DJ114" s="816"/>
      <c r="DK114" s="817"/>
      <c r="DL114" s="818" t="s">
        <v>129</v>
      </c>
      <c r="DM114" s="816"/>
      <c r="DN114" s="816"/>
      <c r="DO114" s="816"/>
      <c r="DP114" s="817"/>
      <c r="DQ114" s="818" t="s">
        <v>129</v>
      </c>
      <c r="DR114" s="816"/>
      <c r="DS114" s="816"/>
      <c r="DT114" s="816"/>
      <c r="DU114" s="817"/>
      <c r="DV114" s="860" t="s">
        <v>129</v>
      </c>
      <c r="DW114" s="861"/>
      <c r="DX114" s="861"/>
      <c r="DY114" s="861"/>
      <c r="DZ114" s="862"/>
    </row>
    <row r="115" spans="1:130" s="230" customFormat="1" ht="26.25" customHeight="1" x14ac:dyDescent="0.15">
      <c r="A115" s="950"/>
      <c r="B115" s="951"/>
      <c r="C115" s="788" t="s">
        <v>449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435</v>
      </c>
      <c r="AB115" s="955"/>
      <c r="AC115" s="955"/>
      <c r="AD115" s="955"/>
      <c r="AE115" s="956"/>
      <c r="AF115" s="957" t="s">
        <v>435</v>
      </c>
      <c r="AG115" s="955"/>
      <c r="AH115" s="955"/>
      <c r="AI115" s="955"/>
      <c r="AJ115" s="956"/>
      <c r="AK115" s="957" t="s">
        <v>435</v>
      </c>
      <c r="AL115" s="955"/>
      <c r="AM115" s="955"/>
      <c r="AN115" s="955"/>
      <c r="AO115" s="956"/>
      <c r="AP115" s="958" t="s">
        <v>435</v>
      </c>
      <c r="AQ115" s="959"/>
      <c r="AR115" s="959"/>
      <c r="AS115" s="959"/>
      <c r="AT115" s="960"/>
      <c r="AU115" s="968"/>
      <c r="AV115" s="969"/>
      <c r="AW115" s="969"/>
      <c r="AX115" s="969"/>
      <c r="AY115" s="969"/>
      <c r="AZ115" s="851" t="s">
        <v>450</v>
      </c>
      <c r="BA115" s="788"/>
      <c r="BB115" s="788"/>
      <c r="BC115" s="788"/>
      <c r="BD115" s="788"/>
      <c r="BE115" s="788"/>
      <c r="BF115" s="788"/>
      <c r="BG115" s="788"/>
      <c r="BH115" s="788"/>
      <c r="BI115" s="788"/>
      <c r="BJ115" s="788"/>
      <c r="BK115" s="788"/>
      <c r="BL115" s="788"/>
      <c r="BM115" s="788"/>
      <c r="BN115" s="788"/>
      <c r="BO115" s="788"/>
      <c r="BP115" s="789"/>
      <c r="BQ115" s="852" t="s">
        <v>129</v>
      </c>
      <c r="BR115" s="853"/>
      <c r="BS115" s="853"/>
      <c r="BT115" s="853"/>
      <c r="BU115" s="853"/>
      <c r="BV115" s="853" t="s">
        <v>129</v>
      </c>
      <c r="BW115" s="853"/>
      <c r="BX115" s="853"/>
      <c r="BY115" s="853"/>
      <c r="BZ115" s="853"/>
      <c r="CA115" s="853" t="s">
        <v>129</v>
      </c>
      <c r="CB115" s="853"/>
      <c r="CC115" s="853"/>
      <c r="CD115" s="853"/>
      <c r="CE115" s="853"/>
      <c r="CF115" s="911" t="s">
        <v>129</v>
      </c>
      <c r="CG115" s="912"/>
      <c r="CH115" s="912"/>
      <c r="CI115" s="912"/>
      <c r="CJ115" s="912"/>
      <c r="CK115" s="963"/>
      <c r="CL115" s="857"/>
      <c r="CM115" s="851" t="s">
        <v>451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129</v>
      </c>
      <c r="DH115" s="816"/>
      <c r="DI115" s="816"/>
      <c r="DJ115" s="816"/>
      <c r="DK115" s="817"/>
      <c r="DL115" s="818" t="s">
        <v>129</v>
      </c>
      <c r="DM115" s="816"/>
      <c r="DN115" s="816"/>
      <c r="DO115" s="816"/>
      <c r="DP115" s="817"/>
      <c r="DQ115" s="818" t="s">
        <v>129</v>
      </c>
      <c r="DR115" s="816"/>
      <c r="DS115" s="816"/>
      <c r="DT115" s="816"/>
      <c r="DU115" s="817"/>
      <c r="DV115" s="860" t="s">
        <v>435</v>
      </c>
      <c r="DW115" s="861"/>
      <c r="DX115" s="861"/>
      <c r="DY115" s="861"/>
      <c r="DZ115" s="862"/>
    </row>
    <row r="116" spans="1:130" s="230" customFormat="1" ht="26.25" customHeight="1" x14ac:dyDescent="0.15">
      <c r="A116" s="952"/>
      <c r="B116" s="953"/>
      <c r="C116" s="875" t="s">
        <v>452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595</v>
      </c>
      <c r="AB116" s="816"/>
      <c r="AC116" s="816"/>
      <c r="AD116" s="816"/>
      <c r="AE116" s="817"/>
      <c r="AF116" s="818">
        <v>102</v>
      </c>
      <c r="AG116" s="816"/>
      <c r="AH116" s="816"/>
      <c r="AI116" s="816"/>
      <c r="AJ116" s="817"/>
      <c r="AK116" s="818">
        <v>356</v>
      </c>
      <c r="AL116" s="816"/>
      <c r="AM116" s="816"/>
      <c r="AN116" s="816"/>
      <c r="AO116" s="817"/>
      <c r="AP116" s="860">
        <v>0</v>
      </c>
      <c r="AQ116" s="861"/>
      <c r="AR116" s="861"/>
      <c r="AS116" s="861"/>
      <c r="AT116" s="862"/>
      <c r="AU116" s="968"/>
      <c r="AV116" s="969"/>
      <c r="AW116" s="969"/>
      <c r="AX116" s="969"/>
      <c r="AY116" s="969"/>
      <c r="AZ116" s="945" t="s">
        <v>453</v>
      </c>
      <c r="BA116" s="946"/>
      <c r="BB116" s="946"/>
      <c r="BC116" s="946"/>
      <c r="BD116" s="946"/>
      <c r="BE116" s="946"/>
      <c r="BF116" s="946"/>
      <c r="BG116" s="946"/>
      <c r="BH116" s="946"/>
      <c r="BI116" s="946"/>
      <c r="BJ116" s="946"/>
      <c r="BK116" s="946"/>
      <c r="BL116" s="946"/>
      <c r="BM116" s="946"/>
      <c r="BN116" s="946"/>
      <c r="BO116" s="946"/>
      <c r="BP116" s="947"/>
      <c r="BQ116" s="852" t="s">
        <v>129</v>
      </c>
      <c r="BR116" s="853"/>
      <c r="BS116" s="853"/>
      <c r="BT116" s="853"/>
      <c r="BU116" s="853"/>
      <c r="BV116" s="853" t="s">
        <v>129</v>
      </c>
      <c r="BW116" s="853"/>
      <c r="BX116" s="853"/>
      <c r="BY116" s="853"/>
      <c r="BZ116" s="853"/>
      <c r="CA116" s="853" t="s">
        <v>129</v>
      </c>
      <c r="CB116" s="853"/>
      <c r="CC116" s="853"/>
      <c r="CD116" s="853"/>
      <c r="CE116" s="853"/>
      <c r="CF116" s="911" t="s">
        <v>435</v>
      </c>
      <c r="CG116" s="912"/>
      <c r="CH116" s="912"/>
      <c r="CI116" s="912"/>
      <c r="CJ116" s="912"/>
      <c r="CK116" s="963"/>
      <c r="CL116" s="857"/>
      <c r="CM116" s="851" t="s">
        <v>454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129</v>
      </c>
      <c r="DH116" s="816"/>
      <c r="DI116" s="816"/>
      <c r="DJ116" s="816"/>
      <c r="DK116" s="817"/>
      <c r="DL116" s="818" t="s">
        <v>129</v>
      </c>
      <c r="DM116" s="816"/>
      <c r="DN116" s="816"/>
      <c r="DO116" s="816"/>
      <c r="DP116" s="817"/>
      <c r="DQ116" s="818" t="s">
        <v>129</v>
      </c>
      <c r="DR116" s="816"/>
      <c r="DS116" s="816"/>
      <c r="DT116" s="816"/>
      <c r="DU116" s="817"/>
      <c r="DV116" s="860" t="s">
        <v>129</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455</v>
      </c>
      <c r="Z117" s="933"/>
      <c r="AA117" s="938">
        <v>661469</v>
      </c>
      <c r="AB117" s="939"/>
      <c r="AC117" s="939"/>
      <c r="AD117" s="939"/>
      <c r="AE117" s="940"/>
      <c r="AF117" s="941">
        <v>636229</v>
      </c>
      <c r="AG117" s="939"/>
      <c r="AH117" s="939"/>
      <c r="AI117" s="939"/>
      <c r="AJ117" s="940"/>
      <c r="AK117" s="941">
        <v>628399</v>
      </c>
      <c r="AL117" s="939"/>
      <c r="AM117" s="939"/>
      <c r="AN117" s="939"/>
      <c r="AO117" s="940"/>
      <c r="AP117" s="942"/>
      <c r="AQ117" s="943"/>
      <c r="AR117" s="943"/>
      <c r="AS117" s="943"/>
      <c r="AT117" s="944"/>
      <c r="AU117" s="968"/>
      <c r="AV117" s="969"/>
      <c r="AW117" s="969"/>
      <c r="AX117" s="969"/>
      <c r="AY117" s="969"/>
      <c r="AZ117" s="899" t="s">
        <v>456</v>
      </c>
      <c r="BA117" s="900"/>
      <c r="BB117" s="900"/>
      <c r="BC117" s="900"/>
      <c r="BD117" s="900"/>
      <c r="BE117" s="900"/>
      <c r="BF117" s="900"/>
      <c r="BG117" s="900"/>
      <c r="BH117" s="900"/>
      <c r="BI117" s="900"/>
      <c r="BJ117" s="900"/>
      <c r="BK117" s="900"/>
      <c r="BL117" s="900"/>
      <c r="BM117" s="900"/>
      <c r="BN117" s="900"/>
      <c r="BO117" s="900"/>
      <c r="BP117" s="901"/>
      <c r="BQ117" s="852" t="s">
        <v>435</v>
      </c>
      <c r="BR117" s="853"/>
      <c r="BS117" s="853"/>
      <c r="BT117" s="853"/>
      <c r="BU117" s="853"/>
      <c r="BV117" s="853" t="s">
        <v>129</v>
      </c>
      <c r="BW117" s="853"/>
      <c r="BX117" s="853"/>
      <c r="BY117" s="853"/>
      <c r="BZ117" s="853"/>
      <c r="CA117" s="853" t="s">
        <v>129</v>
      </c>
      <c r="CB117" s="853"/>
      <c r="CC117" s="853"/>
      <c r="CD117" s="853"/>
      <c r="CE117" s="853"/>
      <c r="CF117" s="911" t="s">
        <v>129</v>
      </c>
      <c r="CG117" s="912"/>
      <c r="CH117" s="912"/>
      <c r="CI117" s="912"/>
      <c r="CJ117" s="912"/>
      <c r="CK117" s="963"/>
      <c r="CL117" s="857"/>
      <c r="CM117" s="851" t="s">
        <v>457</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435</v>
      </c>
      <c r="DH117" s="816"/>
      <c r="DI117" s="816"/>
      <c r="DJ117" s="816"/>
      <c r="DK117" s="817"/>
      <c r="DL117" s="818" t="s">
        <v>129</v>
      </c>
      <c r="DM117" s="816"/>
      <c r="DN117" s="816"/>
      <c r="DO117" s="816"/>
      <c r="DP117" s="817"/>
      <c r="DQ117" s="818" t="s">
        <v>129</v>
      </c>
      <c r="DR117" s="816"/>
      <c r="DS117" s="816"/>
      <c r="DT117" s="816"/>
      <c r="DU117" s="817"/>
      <c r="DV117" s="860" t="s">
        <v>435</v>
      </c>
      <c r="DW117" s="861"/>
      <c r="DX117" s="861"/>
      <c r="DY117" s="861"/>
      <c r="DZ117" s="862"/>
    </row>
    <row r="118" spans="1:130" s="230" customFormat="1" ht="26.25" customHeight="1" x14ac:dyDescent="0.15">
      <c r="A118" s="931" t="s">
        <v>429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426</v>
      </c>
      <c r="AB118" s="932"/>
      <c r="AC118" s="932"/>
      <c r="AD118" s="932"/>
      <c r="AE118" s="933"/>
      <c r="AF118" s="934" t="s">
        <v>427</v>
      </c>
      <c r="AG118" s="932"/>
      <c r="AH118" s="932"/>
      <c r="AI118" s="932"/>
      <c r="AJ118" s="933"/>
      <c r="AK118" s="934" t="s">
        <v>310</v>
      </c>
      <c r="AL118" s="932"/>
      <c r="AM118" s="932"/>
      <c r="AN118" s="932"/>
      <c r="AO118" s="933"/>
      <c r="AP118" s="935" t="s">
        <v>428</v>
      </c>
      <c r="AQ118" s="936"/>
      <c r="AR118" s="936"/>
      <c r="AS118" s="936"/>
      <c r="AT118" s="937"/>
      <c r="AU118" s="968"/>
      <c r="AV118" s="969"/>
      <c r="AW118" s="969"/>
      <c r="AX118" s="969"/>
      <c r="AY118" s="969"/>
      <c r="AZ118" s="874" t="s">
        <v>458</v>
      </c>
      <c r="BA118" s="875"/>
      <c r="BB118" s="875"/>
      <c r="BC118" s="875"/>
      <c r="BD118" s="875"/>
      <c r="BE118" s="875"/>
      <c r="BF118" s="875"/>
      <c r="BG118" s="875"/>
      <c r="BH118" s="875"/>
      <c r="BI118" s="875"/>
      <c r="BJ118" s="875"/>
      <c r="BK118" s="875"/>
      <c r="BL118" s="875"/>
      <c r="BM118" s="875"/>
      <c r="BN118" s="875"/>
      <c r="BO118" s="875"/>
      <c r="BP118" s="876"/>
      <c r="BQ118" s="915" t="s">
        <v>435</v>
      </c>
      <c r="BR118" s="881"/>
      <c r="BS118" s="881"/>
      <c r="BT118" s="881"/>
      <c r="BU118" s="881"/>
      <c r="BV118" s="881" t="s">
        <v>435</v>
      </c>
      <c r="BW118" s="881"/>
      <c r="BX118" s="881"/>
      <c r="BY118" s="881"/>
      <c r="BZ118" s="881"/>
      <c r="CA118" s="881" t="s">
        <v>435</v>
      </c>
      <c r="CB118" s="881"/>
      <c r="CC118" s="881"/>
      <c r="CD118" s="881"/>
      <c r="CE118" s="881"/>
      <c r="CF118" s="911" t="s">
        <v>435</v>
      </c>
      <c r="CG118" s="912"/>
      <c r="CH118" s="912"/>
      <c r="CI118" s="912"/>
      <c r="CJ118" s="912"/>
      <c r="CK118" s="963"/>
      <c r="CL118" s="857"/>
      <c r="CM118" s="851" t="s">
        <v>459</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129</v>
      </c>
      <c r="DH118" s="816"/>
      <c r="DI118" s="816"/>
      <c r="DJ118" s="816"/>
      <c r="DK118" s="817"/>
      <c r="DL118" s="818" t="s">
        <v>129</v>
      </c>
      <c r="DM118" s="816"/>
      <c r="DN118" s="816"/>
      <c r="DO118" s="816"/>
      <c r="DP118" s="817"/>
      <c r="DQ118" s="818" t="s">
        <v>129</v>
      </c>
      <c r="DR118" s="816"/>
      <c r="DS118" s="816"/>
      <c r="DT118" s="816"/>
      <c r="DU118" s="817"/>
      <c r="DV118" s="860" t="s">
        <v>129</v>
      </c>
      <c r="DW118" s="861"/>
      <c r="DX118" s="861"/>
      <c r="DY118" s="861"/>
      <c r="DZ118" s="862"/>
    </row>
    <row r="119" spans="1:130" s="230" customFormat="1" ht="26.25" customHeight="1" x14ac:dyDescent="0.15">
      <c r="A119" s="854" t="s">
        <v>432</v>
      </c>
      <c r="B119" s="855"/>
      <c r="C119" s="896" t="s">
        <v>433</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440</v>
      </c>
      <c r="AB119" s="925"/>
      <c r="AC119" s="925"/>
      <c r="AD119" s="925"/>
      <c r="AE119" s="926"/>
      <c r="AF119" s="927" t="s">
        <v>435</v>
      </c>
      <c r="AG119" s="925"/>
      <c r="AH119" s="925"/>
      <c r="AI119" s="925"/>
      <c r="AJ119" s="926"/>
      <c r="AK119" s="927" t="s">
        <v>129</v>
      </c>
      <c r="AL119" s="925"/>
      <c r="AM119" s="925"/>
      <c r="AN119" s="925"/>
      <c r="AO119" s="926"/>
      <c r="AP119" s="928" t="s">
        <v>435</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460</v>
      </c>
      <c r="BP119" s="914"/>
      <c r="BQ119" s="915">
        <v>5968042</v>
      </c>
      <c r="BR119" s="881"/>
      <c r="BS119" s="881"/>
      <c r="BT119" s="881"/>
      <c r="BU119" s="881"/>
      <c r="BV119" s="881">
        <v>6047859</v>
      </c>
      <c r="BW119" s="881"/>
      <c r="BX119" s="881"/>
      <c r="BY119" s="881"/>
      <c r="BZ119" s="881"/>
      <c r="CA119" s="881">
        <v>6265918</v>
      </c>
      <c r="CB119" s="881"/>
      <c r="CC119" s="881"/>
      <c r="CD119" s="881"/>
      <c r="CE119" s="881"/>
      <c r="CF119" s="784"/>
      <c r="CG119" s="785"/>
      <c r="CH119" s="785"/>
      <c r="CI119" s="785"/>
      <c r="CJ119" s="870"/>
      <c r="CK119" s="964"/>
      <c r="CL119" s="859"/>
      <c r="CM119" s="874" t="s">
        <v>461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435</v>
      </c>
      <c r="DH119" s="800"/>
      <c r="DI119" s="800"/>
      <c r="DJ119" s="800"/>
      <c r="DK119" s="801"/>
      <c r="DL119" s="802" t="s">
        <v>435</v>
      </c>
      <c r="DM119" s="800"/>
      <c r="DN119" s="800"/>
      <c r="DO119" s="800"/>
      <c r="DP119" s="801"/>
      <c r="DQ119" s="802" t="s">
        <v>435</v>
      </c>
      <c r="DR119" s="800"/>
      <c r="DS119" s="800"/>
      <c r="DT119" s="800"/>
      <c r="DU119" s="801"/>
      <c r="DV119" s="884" t="s">
        <v>435</v>
      </c>
      <c r="DW119" s="885"/>
      <c r="DX119" s="885"/>
      <c r="DY119" s="885"/>
      <c r="DZ119" s="886"/>
    </row>
    <row r="120" spans="1:130" s="230" customFormat="1" ht="26.25" customHeight="1" x14ac:dyDescent="0.15">
      <c r="A120" s="856"/>
      <c r="B120" s="857"/>
      <c r="C120" s="851" t="s">
        <v>437</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435</v>
      </c>
      <c r="AB120" s="816"/>
      <c r="AC120" s="816"/>
      <c r="AD120" s="816"/>
      <c r="AE120" s="817"/>
      <c r="AF120" s="818" t="s">
        <v>435</v>
      </c>
      <c r="AG120" s="816"/>
      <c r="AH120" s="816"/>
      <c r="AI120" s="816"/>
      <c r="AJ120" s="817"/>
      <c r="AK120" s="818" t="s">
        <v>435</v>
      </c>
      <c r="AL120" s="816"/>
      <c r="AM120" s="816"/>
      <c r="AN120" s="816"/>
      <c r="AO120" s="817"/>
      <c r="AP120" s="860" t="s">
        <v>435</v>
      </c>
      <c r="AQ120" s="861"/>
      <c r="AR120" s="861"/>
      <c r="AS120" s="861"/>
      <c r="AT120" s="862"/>
      <c r="AU120" s="916" t="s">
        <v>462</v>
      </c>
      <c r="AV120" s="917"/>
      <c r="AW120" s="917"/>
      <c r="AX120" s="917"/>
      <c r="AY120" s="918"/>
      <c r="AZ120" s="896" t="s">
        <v>463</v>
      </c>
      <c r="BA120" s="844"/>
      <c r="BB120" s="844"/>
      <c r="BC120" s="844"/>
      <c r="BD120" s="844"/>
      <c r="BE120" s="844"/>
      <c r="BF120" s="844"/>
      <c r="BG120" s="844"/>
      <c r="BH120" s="844"/>
      <c r="BI120" s="844"/>
      <c r="BJ120" s="844"/>
      <c r="BK120" s="844"/>
      <c r="BL120" s="844"/>
      <c r="BM120" s="844"/>
      <c r="BN120" s="844"/>
      <c r="BO120" s="844"/>
      <c r="BP120" s="845"/>
      <c r="BQ120" s="897">
        <v>2286487</v>
      </c>
      <c r="BR120" s="878"/>
      <c r="BS120" s="878"/>
      <c r="BT120" s="878"/>
      <c r="BU120" s="878"/>
      <c r="BV120" s="878">
        <v>2878800</v>
      </c>
      <c r="BW120" s="878"/>
      <c r="BX120" s="878"/>
      <c r="BY120" s="878"/>
      <c r="BZ120" s="878"/>
      <c r="CA120" s="878">
        <v>2885113</v>
      </c>
      <c r="CB120" s="878"/>
      <c r="CC120" s="878"/>
      <c r="CD120" s="878"/>
      <c r="CE120" s="878"/>
      <c r="CF120" s="902">
        <v>108</v>
      </c>
      <c r="CG120" s="903"/>
      <c r="CH120" s="903"/>
      <c r="CI120" s="903"/>
      <c r="CJ120" s="903"/>
      <c r="CK120" s="904" t="s">
        <v>464</v>
      </c>
      <c r="CL120" s="888"/>
      <c r="CM120" s="888"/>
      <c r="CN120" s="888"/>
      <c r="CO120" s="889"/>
      <c r="CP120" s="908" t="s">
        <v>465</v>
      </c>
      <c r="CQ120" s="909"/>
      <c r="CR120" s="909"/>
      <c r="CS120" s="909"/>
      <c r="CT120" s="909"/>
      <c r="CU120" s="909"/>
      <c r="CV120" s="909"/>
      <c r="CW120" s="909"/>
      <c r="CX120" s="909"/>
      <c r="CY120" s="909"/>
      <c r="CZ120" s="909"/>
      <c r="DA120" s="909"/>
      <c r="DB120" s="909"/>
      <c r="DC120" s="909"/>
      <c r="DD120" s="909"/>
      <c r="DE120" s="909"/>
      <c r="DF120" s="910"/>
      <c r="DG120" s="897">
        <v>921825</v>
      </c>
      <c r="DH120" s="878"/>
      <c r="DI120" s="878"/>
      <c r="DJ120" s="878"/>
      <c r="DK120" s="878"/>
      <c r="DL120" s="878">
        <v>840154</v>
      </c>
      <c r="DM120" s="878"/>
      <c r="DN120" s="878"/>
      <c r="DO120" s="878"/>
      <c r="DP120" s="878"/>
      <c r="DQ120" s="878">
        <v>751248</v>
      </c>
      <c r="DR120" s="878"/>
      <c r="DS120" s="878"/>
      <c r="DT120" s="878"/>
      <c r="DU120" s="878"/>
      <c r="DV120" s="879">
        <v>28.1</v>
      </c>
      <c r="DW120" s="879"/>
      <c r="DX120" s="879"/>
      <c r="DY120" s="879"/>
      <c r="DZ120" s="880"/>
    </row>
    <row r="121" spans="1:130" s="230" customFormat="1" ht="26.25" customHeight="1" x14ac:dyDescent="0.15">
      <c r="A121" s="856"/>
      <c r="B121" s="857"/>
      <c r="C121" s="899" t="s">
        <v>466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129</v>
      </c>
      <c r="AB121" s="816"/>
      <c r="AC121" s="816"/>
      <c r="AD121" s="816"/>
      <c r="AE121" s="817"/>
      <c r="AF121" s="818" t="s">
        <v>435</v>
      </c>
      <c r="AG121" s="816"/>
      <c r="AH121" s="816"/>
      <c r="AI121" s="816"/>
      <c r="AJ121" s="817"/>
      <c r="AK121" s="818" t="s">
        <v>435</v>
      </c>
      <c r="AL121" s="816"/>
      <c r="AM121" s="816"/>
      <c r="AN121" s="816"/>
      <c r="AO121" s="817"/>
      <c r="AP121" s="860" t="s">
        <v>435</v>
      </c>
      <c r="AQ121" s="861"/>
      <c r="AR121" s="861"/>
      <c r="AS121" s="861"/>
      <c r="AT121" s="862"/>
      <c r="AU121" s="919"/>
      <c r="AV121" s="920"/>
      <c r="AW121" s="920"/>
      <c r="AX121" s="920"/>
      <c r="AY121" s="921"/>
      <c r="AZ121" s="851" t="s">
        <v>467</v>
      </c>
      <c r="BA121" s="788"/>
      <c r="BB121" s="788"/>
      <c r="BC121" s="788"/>
      <c r="BD121" s="788"/>
      <c r="BE121" s="788"/>
      <c r="BF121" s="788"/>
      <c r="BG121" s="788"/>
      <c r="BH121" s="788"/>
      <c r="BI121" s="788"/>
      <c r="BJ121" s="788"/>
      <c r="BK121" s="788"/>
      <c r="BL121" s="788"/>
      <c r="BM121" s="788"/>
      <c r="BN121" s="788"/>
      <c r="BO121" s="788"/>
      <c r="BP121" s="789"/>
      <c r="BQ121" s="852">
        <v>413498</v>
      </c>
      <c r="BR121" s="853"/>
      <c r="BS121" s="853"/>
      <c r="BT121" s="853"/>
      <c r="BU121" s="853"/>
      <c r="BV121" s="853">
        <v>404521</v>
      </c>
      <c r="BW121" s="853"/>
      <c r="BX121" s="853"/>
      <c r="BY121" s="853"/>
      <c r="BZ121" s="853"/>
      <c r="CA121" s="853">
        <v>396056</v>
      </c>
      <c r="CB121" s="853"/>
      <c r="CC121" s="853"/>
      <c r="CD121" s="853"/>
      <c r="CE121" s="853"/>
      <c r="CF121" s="911">
        <v>14.8</v>
      </c>
      <c r="CG121" s="912"/>
      <c r="CH121" s="912"/>
      <c r="CI121" s="912"/>
      <c r="CJ121" s="912"/>
      <c r="CK121" s="905"/>
      <c r="CL121" s="891"/>
      <c r="CM121" s="891"/>
      <c r="CN121" s="891"/>
      <c r="CO121" s="892"/>
      <c r="CP121" s="871" t="s">
        <v>468</v>
      </c>
      <c r="CQ121" s="872"/>
      <c r="CR121" s="872"/>
      <c r="CS121" s="872"/>
      <c r="CT121" s="872"/>
      <c r="CU121" s="872"/>
      <c r="CV121" s="872"/>
      <c r="CW121" s="872"/>
      <c r="CX121" s="872"/>
      <c r="CY121" s="872"/>
      <c r="CZ121" s="872"/>
      <c r="DA121" s="872"/>
      <c r="DB121" s="872"/>
      <c r="DC121" s="872"/>
      <c r="DD121" s="872"/>
      <c r="DE121" s="872"/>
      <c r="DF121" s="873"/>
      <c r="DG121" s="852">
        <v>100633</v>
      </c>
      <c r="DH121" s="853"/>
      <c r="DI121" s="853"/>
      <c r="DJ121" s="853"/>
      <c r="DK121" s="853"/>
      <c r="DL121" s="853">
        <v>88390</v>
      </c>
      <c r="DM121" s="853"/>
      <c r="DN121" s="853"/>
      <c r="DO121" s="853"/>
      <c r="DP121" s="853"/>
      <c r="DQ121" s="853">
        <v>84168</v>
      </c>
      <c r="DR121" s="853"/>
      <c r="DS121" s="853"/>
      <c r="DT121" s="853"/>
      <c r="DU121" s="853"/>
      <c r="DV121" s="830">
        <v>3.2</v>
      </c>
      <c r="DW121" s="830"/>
      <c r="DX121" s="830"/>
      <c r="DY121" s="830"/>
      <c r="DZ121" s="831"/>
    </row>
    <row r="122" spans="1:130" s="230" customFormat="1" ht="26.25" customHeight="1" x14ac:dyDescent="0.15">
      <c r="A122" s="856"/>
      <c r="B122" s="857"/>
      <c r="C122" s="851" t="s">
        <v>448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435</v>
      </c>
      <c r="AB122" s="816"/>
      <c r="AC122" s="816"/>
      <c r="AD122" s="816"/>
      <c r="AE122" s="817"/>
      <c r="AF122" s="818" t="s">
        <v>440</v>
      </c>
      <c r="AG122" s="816"/>
      <c r="AH122" s="816"/>
      <c r="AI122" s="816"/>
      <c r="AJ122" s="817"/>
      <c r="AK122" s="818" t="s">
        <v>435</v>
      </c>
      <c r="AL122" s="816"/>
      <c r="AM122" s="816"/>
      <c r="AN122" s="816"/>
      <c r="AO122" s="817"/>
      <c r="AP122" s="860" t="s">
        <v>129</v>
      </c>
      <c r="AQ122" s="861"/>
      <c r="AR122" s="861"/>
      <c r="AS122" s="861"/>
      <c r="AT122" s="862"/>
      <c r="AU122" s="919"/>
      <c r="AV122" s="920"/>
      <c r="AW122" s="920"/>
      <c r="AX122" s="920"/>
      <c r="AY122" s="921"/>
      <c r="AZ122" s="874" t="s">
        <v>469</v>
      </c>
      <c r="BA122" s="875"/>
      <c r="BB122" s="875"/>
      <c r="BC122" s="875"/>
      <c r="BD122" s="875"/>
      <c r="BE122" s="875"/>
      <c r="BF122" s="875"/>
      <c r="BG122" s="875"/>
      <c r="BH122" s="875"/>
      <c r="BI122" s="875"/>
      <c r="BJ122" s="875"/>
      <c r="BK122" s="875"/>
      <c r="BL122" s="875"/>
      <c r="BM122" s="875"/>
      <c r="BN122" s="875"/>
      <c r="BO122" s="875"/>
      <c r="BP122" s="876"/>
      <c r="BQ122" s="915">
        <v>3420936</v>
      </c>
      <c r="BR122" s="881"/>
      <c r="BS122" s="881"/>
      <c r="BT122" s="881"/>
      <c r="BU122" s="881"/>
      <c r="BV122" s="881">
        <v>4044884</v>
      </c>
      <c r="BW122" s="881"/>
      <c r="BX122" s="881"/>
      <c r="BY122" s="881"/>
      <c r="BZ122" s="881"/>
      <c r="CA122" s="881">
        <v>3995022</v>
      </c>
      <c r="CB122" s="881"/>
      <c r="CC122" s="881"/>
      <c r="CD122" s="881"/>
      <c r="CE122" s="881"/>
      <c r="CF122" s="882">
        <v>149.6</v>
      </c>
      <c r="CG122" s="883"/>
      <c r="CH122" s="883"/>
      <c r="CI122" s="883"/>
      <c r="CJ122" s="883"/>
      <c r="CK122" s="905"/>
      <c r="CL122" s="891"/>
      <c r="CM122" s="891"/>
      <c r="CN122" s="891"/>
      <c r="CO122" s="892"/>
      <c r="CP122" s="871" t="s">
        <v>470</v>
      </c>
      <c r="CQ122" s="872"/>
      <c r="CR122" s="872"/>
      <c r="CS122" s="872"/>
      <c r="CT122" s="872"/>
      <c r="CU122" s="872"/>
      <c r="CV122" s="872"/>
      <c r="CW122" s="872"/>
      <c r="CX122" s="872"/>
      <c r="CY122" s="872"/>
      <c r="CZ122" s="872"/>
      <c r="DA122" s="872"/>
      <c r="DB122" s="872"/>
      <c r="DC122" s="872"/>
      <c r="DD122" s="872"/>
      <c r="DE122" s="872"/>
      <c r="DF122" s="873"/>
      <c r="DG122" s="852" t="s">
        <v>440</v>
      </c>
      <c r="DH122" s="853"/>
      <c r="DI122" s="853"/>
      <c r="DJ122" s="853"/>
      <c r="DK122" s="853"/>
      <c r="DL122" s="853" t="s">
        <v>129</v>
      </c>
      <c r="DM122" s="853"/>
      <c r="DN122" s="853"/>
      <c r="DO122" s="853"/>
      <c r="DP122" s="853"/>
      <c r="DQ122" s="853">
        <v>50724</v>
      </c>
      <c r="DR122" s="853"/>
      <c r="DS122" s="853"/>
      <c r="DT122" s="853"/>
      <c r="DU122" s="853"/>
      <c r="DV122" s="830">
        <v>1.9</v>
      </c>
      <c r="DW122" s="830"/>
      <c r="DX122" s="830"/>
      <c r="DY122" s="830"/>
      <c r="DZ122" s="831"/>
    </row>
    <row r="123" spans="1:130" s="230" customFormat="1" ht="26.25" customHeight="1" x14ac:dyDescent="0.15">
      <c r="A123" s="856"/>
      <c r="B123" s="857"/>
      <c r="C123" s="851" t="s">
        <v>454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435</v>
      </c>
      <c r="AB123" s="816"/>
      <c r="AC123" s="816"/>
      <c r="AD123" s="816"/>
      <c r="AE123" s="817"/>
      <c r="AF123" s="818" t="s">
        <v>129</v>
      </c>
      <c r="AG123" s="816"/>
      <c r="AH123" s="816"/>
      <c r="AI123" s="816"/>
      <c r="AJ123" s="817"/>
      <c r="AK123" s="818" t="s">
        <v>129</v>
      </c>
      <c r="AL123" s="816"/>
      <c r="AM123" s="816"/>
      <c r="AN123" s="816"/>
      <c r="AO123" s="817"/>
      <c r="AP123" s="860" t="s">
        <v>129</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471</v>
      </c>
      <c r="BP123" s="914"/>
      <c r="BQ123" s="868">
        <v>6120921</v>
      </c>
      <c r="BR123" s="869"/>
      <c r="BS123" s="869"/>
      <c r="BT123" s="869"/>
      <c r="BU123" s="869"/>
      <c r="BV123" s="869">
        <v>7328205</v>
      </c>
      <c r="BW123" s="869"/>
      <c r="BX123" s="869"/>
      <c r="BY123" s="869"/>
      <c r="BZ123" s="869"/>
      <c r="CA123" s="869">
        <v>7276191</v>
      </c>
      <c r="CB123" s="869"/>
      <c r="CC123" s="869"/>
      <c r="CD123" s="869"/>
      <c r="CE123" s="869"/>
      <c r="CF123" s="784"/>
      <c r="CG123" s="785"/>
      <c r="CH123" s="785"/>
      <c r="CI123" s="785"/>
      <c r="CJ123" s="870"/>
      <c r="CK123" s="905"/>
      <c r="CL123" s="891"/>
      <c r="CM123" s="891"/>
      <c r="CN123" s="891"/>
      <c r="CO123" s="892"/>
      <c r="CP123" s="871" t="s">
        <v>406</v>
      </c>
      <c r="CQ123" s="872"/>
      <c r="CR123" s="872"/>
      <c r="CS123" s="872"/>
      <c r="CT123" s="872"/>
      <c r="CU123" s="872"/>
      <c r="CV123" s="872"/>
      <c r="CW123" s="872"/>
      <c r="CX123" s="872"/>
      <c r="CY123" s="872"/>
      <c r="CZ123" s="872"/>
      <c r="DA123" s="872"/>
      <c r="DB123" s="872"/>
      <c r="DC123" s="872"/>
      <c r="DD123" s="872"/>
      <c r="DE123" s="872"/>
      <c r="DF123" s="873"/>
      <c r="DG123" s="815" t="s">
        <v>129</v>
      </c>
      <c r="DH123" s="816"/>
      <c r="DI123" s="816"/>
      <c r="DJ123" s="816"/>
      <c r="DK123" s="817"/>
      <c r="DL123" s="818" t="s">
        <v>129</v>
      </c>
      <c r="DM123" s="816"/>
      <c r="DN123" s="816"/>
      <c r="DO123" s="816"/>
      <c r="DP123" s="817"/>
      <c r="DQ123" s="818" t="s">
        <v>129</v>
      </c>
      <c r="DR123" s="816"/>
      <c r="DS123" s="816"/>
      <c r="DT123" s="816"/>
      <c r="DU123" s="817"/>
      <c r="DV123" s="860" t="s">
        <v>129</v>
      </c>
      <c r="DW123" s="861"/>
      <c r="DX123" s="861"/>
      <c r="DY123" s="861"/>
      <c r="DZ123" s="862"/>
    </row>
    <row r="124" spans="1:130" s="230" customFormat="1" ht="26.25" customHeight="1" thickBot="1" x14ac:dyDescent="0.2">
      <c r="A124" s="856"/>
      <c r="B124" s="857"/>
      <c r="C124" s="851" t="s">
        <v>457</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129</v>
      </c>
      <c r="AB124" s="816"/>
      <c r="AC124" s="816"/>
      <c r="AD124" s="816"/>
      <c r="AE124" s="817"/>
      <c r="AF124" s="818" t="s">
        <v>129</v>
      </c>
      <c r="AG124" s="816"/>
      <c r="AH124" s="816"/>
      <c r="AI124" s="816"/>
      <c r="AJ124" s="817"/>
      <c r="AK124" s="818" t="s">
        <v>129</v>
      </c>
      <c r="AL124" s="816"/>
      <c r="AM124" s="816"/>
      <c r="AN124" s="816"/>
      <c r="AO124" s="817"/>
      <c r="AP124" s="860" t="s">
        <v>129</v>
      </c>
      <c r="AQ124" s="861"/>
      <c r="AR124" s="861"/>
      <c r="AS124" s="861"/>
      <c r="AT124" s="862"/>
      <c r="AU124" s="863" t="s">
        <v>472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129</v>
      </c>
      <c r="BR124" s="867"/>
      <c r="BS124" s="867"/>
      <c r="BT124" s="867"/>
      <c r="BU124" s="867"/>
      <c r="BV124" s="867" t="s">
        <v>129</v>
      </c>
      <c r="BW124" s="867"/>
      <c r="BX124" s="867"/>
      <c r="BY124" s="867"/>
      <c r="BZ124" s="867"/>
      <c r="CA124" s="867" t="s">
        <v>129</v>
      </c>
      <c r="CB124" s="867"/>
      <c r="CC124" s="867"/>
      <c r="CD124" s="867"/>
      <c r="CE124" s="867"/>
      <c r="CF124" s="762"/>
      <c r="CG124" s="763"/>
      <c r="CH124" s="763"/>
      <c r="CI124" s="763"/>
      <c r="CJ124" s="898"/>
      <c r="CK124" s="906"/>
      <c r="CL124" s="906"/>
      <c r="CM124" s="906"/>
      <c r="CN124" s="906"/>
      <c r="CO124" s="907"/>
      <c r="CP124" s="871" t="s">
        <v>473</v>
      </c>
      <c r="CQ124" s="872"/>
      <c r="CR124" s="872"/>
      <c r="CS124" s="872"/>
      <c r="CT124" s="872"/>
      <c r="CU124" s="872"/>
      <c r="CV124" s="872"/>
      <c r="CW124" s="872"/>
      <c r="CX124" s="872"/>
      <c r="CY124" s="872"/>
      <c r="CZ124" s="872"/>
      <c r="DA124" s="872"/>
      <c r="DB124" s="872"/>
      <c r="DC124" s="872"/>
      <c r="DD124" s="872"/>
      <c r="DE124" s="872"/>
      <c r="DF124" s="873"/>
      <c r="DG124" s="799" t="s">
        <v>129</v>
      </c>
      <c r="DH124" s="800"/>
      <c r="DI124" s="800"/>
      <c r="DJ124" s="800"/>
      <c r="DK124" s="801"/>
      <c r="DL124" s="802" t="s">
        <v>129</v>
      </c>
      <c r="DM124" s="800"/>
      <c r="DN124" s="800"/>
      <c r="DO124" s="800"/>
      <c r="DP124" s="801"/>
      <c r="DQ124" s="802" t="s">
        <v>129</v>
      </c>
      <c r="DR124" s="800"/>
      <c r="DS124" s="800"/>
      <c r="DT124" s="800"/>
      <c r="DU124" s="801"/>
      <c r="DV124" s="884" t="s">
        <v>440</v>
      </c>
      <c r="DW124" s="885"/>
      <c r="DX124" s="885"/>
      <c r="DY124" s="885"/>
      <c r="DZ124" s="886"/>
    </row>
    <row r="125" spans="1:130" s="230" customFormat="1" ht="26.25" customHeight="1" x14ac:dyDescent="0.15">
      <c r="A125" s="856"/>
      <c r="B125" s="857"/>
      <c r="C125" s="851" t="s">
        <v>459</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440</v>
      </c>
      <c r="AB125" s="816"/>
      <c r="AC125" s="816"/>
      <c r="AD125" s="816"/>
      <c r="AE125" s="817"/>
      <c r="AF125" s="818" t="s">
        <v>129</v>
      </c>
      <c r="AG125" s="816"/>
      <c r="AH125" s="816"/>
      <c r="AI125" s="816"/>
      <c r="AJ125" s="817"/>
      <c r="AK125" s="818" t="s">
        <v>129</v>
      </c>
      <c r="AL125" s="816"/>
      <c r="AM125" s="816"/>
      <c r="AN125" s="816"/>
      <c r="AO125" s="817"/>
      <c r="AP125" s="860" t="s">
        <v>129</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474</v>
      </c>
      <c r="CL125" s="888"/>
      <c r="CM125" s="888"/>
      <c r="CN125" s="888"/>
      <c r="CO125" s="889"/>
      <c r="CP125" s="896" t="s">
        <v>475</v>
      </c>
      <c r="CQ125" s="844"/>
      <c r="CR125" s="844"/>
      <c r="CS125" s="844"/>
      <c r="CT125" s="844"/>
      <c r="CU125" s="844"/>
      <c r="CV125" s="844"/>
      <c r="CW125" s="844"/>
      <c r="CX125" s="844"/>
      <c r="CY125" s="844"/>
      <c r="CZ125" s="844"/>
      <c r="DA125" s="844"/>
      <c r="DB125" s="844"/>
      <c r="DC125" s="844"/>
      <c r="DD125" s="844"/>
      <c r="DE125" s="844"/>
      <c r="DF125" s="845"/>
      <c r="DG125" s="897" t="s">
        <v>129</v>
      </c>
      <c r="DH125" s="878"/>
      <c r="DI125" s="878"/>
      <c r="DJ125" s="878"/>
      <c r="DK125" s="878"/>
      <c r="DL125" s="878" t="s">
        <v>129</v>
      </c>
      <c r="DM125" s="878"/>
      <c r="DN125" s="878"/>
      <c r="DO125" s="878"/>
      <c r="DP125" s="878"/>
      <c r="DQ125" s="878" t="s">
        <v>129</v>
      </c>
      <c r="DR125" s="878"/>
      <c r="DS125" s="878"/>
      <c r="DT125" s="878"/>
      <c r="DU125" s="878"/>
      <c r="DV125" s="879" t="s">
        <v>129</v>
      </c>
      <c r="DW125" s="879"/>
      <c r="DX125" s="879"/>
      <c r="DY125" s="879"/>
      <c r="DZ125" s="880"/>
    </row>
    <row r="126" spans="1:130" s="230" customFormat="1" ht="26.25" customHeight="1" thickBot="1" x14ac:dyDescent="0.2">
      <c r="A126" s="856"/>
      <c r="B126" s="857"/>
      <c r="C126" s="851" t="s">
        <v>461</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129</v>
      </c>
      <c r="AB126" s="816"/>
      <c r="AC126" s="816"/>
      <c r="AD126" s="816"/>
      <c r="AE126" s="817"/>
      <c r="AF126" s="818" t="s">
        <v>129</v>
      </c>
      <c r="AG126" s="816"/>
      <c r="AH126" s="816"/>
      <c r="AI126" s="816"/>
      <c r="AJ126" s="817"/>
      <c r="AK126" s="818" t="s">
        <v>129</v>
      </c>
      <c r="AL126" s="816"/>
      <c r="AM126" s="816"/>
      <c r="AN126" s="816"/>
      <c r="AO126" s="817"/>
      <c r="AP126" s="860" t="s">
        <v>129</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476</v>
      </c>
      <c r="CQ126" s="788"/>
      <c r="CR126" s="788"/>
      <c r="CS126" s="788"/>
      <c r="CT126" s="788"/>
      <c r="CU126" s="788"/>
      <c r="CV126" s="788"/>
      <c r="CW126" s="788"/>
      <c r="CX126" s="788"/>
      <c r="CY126" s="788"/>
      <c r="CZ126" s="788"/>
      <c r="DA126" s="788"/>
      <c r="DB126" s="788"/>
      <c r="DC126" s="788"/>
      <c r="DD126" s="788"/>
      <c r="DE126" s="788"/>
      <c r="DF126" s="789"/>
      <c r="DG126" s="852" t="s">
        <v>129</v>
      </c>
      <c r="DH126" s="853"/>
      <c r="DI126" s="853"/>
      <c r="DJ126" s="853"/>
      <c r="DK126" s="853"/>
      <c r="DL126" s="853" t="s">
        <v>129</v>
      </c>
      <c r="DM126" s="853"/>
      <c r="DN126" s="853"/>
      <c r="DO126" s="853"/>
      <c r="DP126" s="853"/>
      <c r="DQ126" s="853" t="s">
        <v>129</v>
      </c>
      <c r="DR126" s="853"/>
      <c r="DS126" s="853"/>
      <c r="DT126" s="853"/>
      <c r="DU126" s="853"/>
      <c r="DV126" s="830" t="s">
        <v>129</v>
      </c>
      <c r="DW126" s="830"/>
      <c r="DX126" s="830"/>
      <c r="DY126" s="830"/>
      <c r="DZ126" s="831"/>
    </row>
    <row r="127" spans="1:130" s="230" customFormat="1" ht="26.25" customHeight="1" x14ac:dyDescent="0.15">
      <c r="A127" s="858"/>
      <c r="B127" s="859"/>
      <c r="C127" s="874" t="s">
        <v>477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129</v>
      </c>
      <c r="AB127" s="816"/>
      <c r="AC127" s="816"/>
      <c r="AD127" s="816"/>
      <c r="AE127" s="817"/>
      <c r="AF127" s="818" t="s">
        <v>129</v>
      </c>
      <c r="AG127" s="816"/>
      <c r="AH127" s="816"/>
      <c r="AI127" s="816"/>
      <c r="AJ127" s="817"/>
      <c r="AK127" s="818" t="s">
        <v>129</v>
      </c>
      <c r="AL127" s="816"/>
      <c r="AM127" s="816"/>
      <c r="AN127" s="816"/>
      <c r="AO127" s="817"/>
      <c r="AP127" s="860" t="s">
        <v>129</v>
      </c>
      <c r="AQ127" s="861"/>
      <c r="AR127" s="861"/>
      <c r="AS127" s="861"/>
      <c r="AT127" s="862"/>
      <c r="AU127" s="232"/>
      <c r="AV127" s="232"/>
      <c r="AW127" s="232"/>
      <c r="AX127" s="877" t="s">
        <v>478</v>
      </c>
      <c r="AY127" s="848"/>
      <c r="AZ127" s="848"/>
      <c r="BA127" s="848"/>
      <c r="BB127" s="848"/>
      <c r="BC127" s="848"/>
      <c r="BD127" s="848"/>
      <c r="BE127" s="849"/>
      <c r="BF127" s="847" t="s">
        <v>479</v>
      </c>
      <c r="BG127" s="848"/>
      <c r="BH127" s="848"/>
      <c r="BI127" s="848"/>
      <c r="BJ127" s="848"/>
      <c r="BK127" s="848"/>
      <c r="BL127" s="849"/>
      <c r="BM127" s="847" t="s">
        <v>480</v>
      </c>
      <c r="BN127" s="848"/>
      <c r="BO127" s="848"/>
      <c r="BP127" s="848"/>
      <c r="BQ127" s="848"/>
      <c r="BR127" s="848"/>
      <c r="BS127" s="849"/>
      <c r="BT127" s="847" t="s">
        <v>481</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482</v>
      </c>
      <c r="CQ127" s="788"/>
      <c r="CR127" s="788"/>
      <c r="CS127" s="788"/>
      <c r="CT127" s="788"/>
      <c r="CU127" s="788"/>
      <c r="CV127" s="788"/>
      <c r="CW127" s="788"/>
      <c r="CX127" s="788"/>
      <c r="CY127" s="788"/>
      <c r="CZ127" s="788"/>
      <c r="DA127" s="788"/>
      <c r="DB127" s="788"/>
      <c r="DC127" s="788"/>
      <c r="DD127" s="788"/>
      <c r="DE127" s="788"/>
      <c r="DF127" s="789"/>
      <c r="DG127" s="852" t="s">
        <v>129</v>
      </c>
      <c r="DH127" s="853"/>
      <c r="DI127" s="853"/>
      <c r="DJ127" s="853"/>
      <c r="DK127" s="853"/>
      <c r="DL127" s="853" t="s">
        <v>129</v>
      </c>
      <c r="DM127" s="853"/>
      <c r="DN127" s="853"/>
      <c r="DO127" s="853"/>
      <c r="DP127" s="853"/>
      <c r="DQ127" s="853" t="s">
        <v>129</v>
      </c>
      <c r="DR127" s="853"/>
      <c r="DS127" s="853"/>
      <c r="DT127" s="853"/>
      <c r="DU127" s="853"/>
      <c r="DV127" s="830" t="s">
        <v>129</v>
      </c>
      <c r="DW127" s="830"/>
      <c r="DX127" s="830"/>
      <c r="DY127" s="830"/>
      <c r="DZ127" s="831"/>
    </row>
    <row r="128" spans="1:130" s="230" customFormat="1" ht="26.25" customHeight="1" thickBot="1" x14ac:dyDescent="0.2">
      <c r="A128" s="832" t="s">
        <v>483</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484</v>
      </c>
      <c r="X128" s="834"/>
      <c r="Y128" s="834"/>
      <c r="Z128" s="835"/>
      <c r="AA128" s="836">
        <v>41264</v>
      </c>
      <c r="AB128" s="837"/>
      <c r="AC128" s="837"/>
      <c r="AD128" s="837"/>
      <c r="AE128" s="838"/>
      <c r="AF128" s="839">
        <v>38577</v>
      </c>
      <c r="AG128" s="837"/>
      <c r="AH128" s="837"/>
      <c r="AI128" s="837"/>
      <c r="AJ128" s="838"/>
      <c r="AK128" s="839">
        <v>37146</v>
      </c>
      <c r="AL128" s="837"/>
      <c r="AM128" s="837"/>
      <c r="AN128" s="837"/>
      <c r="AO128" s="838"/>
      <c r="AP128" s="840"/>
      <c r="AQ128" s="841"/>
      <c r="AR128" s="841"/>
      <c r="AS128" s="841"/>
      <c r="AT128" s="842"/>
      <c r="AU128" s="232"/>
      <c r="AV128" s="232"/>
      <c r="AW128" s="232"/>
      <c r="AX128" s="843" t="s">
        <v>485</v>
      </c>
      <c r="AY128" s="844"/>
      <c r="AZ128" s="844"/>
      <c r="BA128" s="844"/>
      <c r="BB128" s="844"/>
      <c r="BC128" s="844"/>
      <c r="BD128" s="844"/>
      <c r="BE128" s="845"/>
      <c r="BF128" s="822" t="s">
        <v>129</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486</v>
      </c>
      <c r="CQ128" s="766"/>
      <c r="CR128" s="766"/>
      <c r="CS128" s="766"/>
      <c r="CT128" s="766"/>
      <c r="CU128" s="766"/>
      <c r="CV128" s="766"/>
      <c r="CW128" s="766"/>
      <c r="CX128" s="766"/>
      <c r="CY128" s="766"/>
      <c r="CZ128" s="766"/>
      <c r="DA128" s="766"/>
      <c r="DB128" s="766"/>
      <c r="DC128" s="766"/>
      <c r="DD128" s="766"/>
      <c r="DE128" s="766"/>
      <c r="DF128" s="767"/>
      <c r="DG128" s="826" t="s">
        <v>129</v>
      </c>
      <c r="DH128" s="827"/>
      <c r="DI128" s="827"/>
      <c r="DJ128" s="827"/>
      <c r="DK128" s="827"/>
      <c r="DL128" s="827" t="s">
        <v>129</v>
      </c>
      <c r="DM128" s="827"/>
      <c r="DN128" s="827"/>
      <c r="DO128" s="827"/>
      <c r="DP128" s="827"/>
      <c r="DQ128" s="827" t="s">
        <v>129</v>
      </c>
      <c r="DR128" s="827"/>
      <c r="DS128" s="827"/>
      <c r="DT128" s="827"/>
      <c r="DU128" s="827"/>
      <c r="DV128" s="828" t="s">
        <v>487</v>
      </c>
      <c r="DW128" s="828"/>
      <c r="DX128" s="828"/>
      <c r="DY128" s="828"/>
      <c r="DZ128" s="829"/>
    </row>
    <row r="129" spans="1:131" s="230"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488</v>
      </c>
      <c r="X129" s="813"/>
      <c r="Y129" s="813"/>
      <c r="Z129" s="814"/>
      <c r="AA129" s="815">
        <v>2957479</v>
      </c>
      <c r="AB129" s="816"/>
      <c r="AC129" s="816"/>
      <c r="AD129" s="816"/>
      <c r="AE129" s="817"/>
      <c r="AF129" s="818">
        <v>3170879</v>
      </c>
      <c r="AG129" s="816"/>
      <c r="AH129" s="816"/>
      <c r="AI129" s="816"/>
      <c r="AJ129" s="817"/>
      <c r="AK129" s="818">
        <v>3045858</v>
      </c>
      <c r="AL129" s="816"/>
      <c r="AM129" s="816"/>
      <c r="AN129" s="816"/>
      <c r="AO129" s="817"/>
      <c r="AP129" s="819"/>
      <c r="AQ129" s="820"/>
      <c r="AR129" s="820"/>
      <c r="AS129" s="820"/>
      <c r="AT129" s="821"/>
      <c r="AU129" s="233"/>
      <c r="AV129" s="233"/>
      <c r="AW129" s="233"/>
      <c r="AX129" s="787" t="s">
        <v>489</v>
      </c>
      <c r="AY129" s="788"/>
      <c r="AZ129" s="788"/>
      <c r="BA129" s="788"/>
      <c r="BB129" s="788"/>
      <c r="BC129" s="788"/>
      <c r="BD129" s="788"/>
      <c r="BE129" s="789"/>
      <c r="BF129" s="806" t="s">
        <v>487</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491</v>
      </c>
      <c r="X130" s="813"/>
      <c r="Y130" s="813"/>
      <c r="Z130" s="814"/>
      <c r="AA130" s="815">
        <v>399742</v>
      </c>
      <c r="AB130" s="816"/>
      <c r="AC130" s="816"/>
      <c r="AD130" s="816"/>
      <c r="AE130" s="817"/>
      <c r="AF130" s="818">
        <v>388477</v>
      </c>
      <c r="AG130" s="816"/>
      <c r="AH130" s="816"/>
      <c r="AI130" s="816"/>
      <c r="AJ130" s="817"/>
      <c r="AK130" s="818">
        <v>375176</v>
      </c>
      <c r="AL130" s="816"/>
      <c r="AM130" s="816"/>
      <c r="AN130" s="816"/>
      <c r="AO130" s="817"/>
      <c r="AP130" s="819"/>
      <c r="AQ130" s="820"/>
      <c r="AR130" s="820"/>
      <c r="AS130" s="820"/>
      <c r="AT130" s="821"/>
      <c r="AU130" s="233"/>
      <c r="AV130" s="233"/>
      <c r="AW130" s="233"/>
      <c r="AX130" s="787" t="s">
        <v>492</v>
      </c>
      <c r="AY130" s="788"/>
      <c r="AZ130" s="788"/>
      <c r="BA130" s="788"/>
      <c r="BB130" s="788"/>
      <c r="BC130" s="788"/>
      <c r="BD130" s="788"/>
      <c r="BE130" s="789"/>
      <c r="BF130" s="790">
        <v>8</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493</v>
      </c>
      <c r="X131" s="797"/>
      <c r="Y131" s="797"/>
      <c r="Z131" s="798"/>
      <c r="AA131" s="799">
        <v>2557737</v>
      </c>
      <c r="AB131" s="800"/>
      <c r="AC131" s="800"/>
      <c r="AD131" s="800"/>
      <c r="AE131" s="801"/>
      <c r="AF131" s="802">
        <v>2782402</v>
      </c>
      <c r="AG131" s="800"/>
      <c r="AH131" s="800"/>
      <c r="AI131" s="800"/>
      <c r="AJ131" s="801"/>
      <c r="AK131" s="802">
        <v>2670682</v>
      </c>
      <c r="AL131" s="800"/>
      <c r="AM131" s="800"/>
      <c r="AN131" s="800"/>
      <c r="AO131" s="801"/>
      <c r="AP131" s="803"/>
      <c r="AQ131" s="804"/>
      <c r="AR131" s="804"/>
      <c r="AS131" s="804"/>
      <c r="AT131" s="805"/>
      <c r="AU131" s="233"/>
      <c r="AV131" s="233"/>
      <c r="AW131" s="233"/>
      <c r="AX131" s="765" t="s">
        <v>494</v>
      </c>
      <c r="AY131" s="766"/>
      <c r="AZ131" s="766"/>
      <c r="BA131" s="766"/>
      <c r="BB131" s="766"/>
      <c r="BC131" s="766"/>
      <c r="BD131" s="766"/>
      <c r="BE131" s="767"/>
      <c r="BF131" s="768" t="s">
        <v>129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495</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496</v>
      </c>
      <c r="W132" s="778"/>
      <c r="X132" s="778"/>
      <c r="Y132" s="778"/>
      <c r="Z132" s="779"/>
      <c r="AA132" s="780">
        <v>8.6194554009999997</v>
      </c>
      <c r="AB132" s="781"/>
      <c r="AC132" s="781"/>
      <c r="AD132" s="781"/>
      <c r="AE132" s="782"/>
      <c r="AF132" s="783">
        <v>7.5177849930000002</v>
      </c>
      <c r="AG132" s="781"/>
      <c r="AH132" s="781"/>
      <c r="AI132" s="781"/>
      <c r="AJ132" s="782"/>
      <c r="AK132" s="783">
        <v>8.0907049210000004</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497</v>
      </c>
      <c r="W133" s="757"/>
      <c r="X133" s="757"/>
      <c r="Y133" s="757"/>
      <c r="Z133" s="758"/>
      <c r="AA133" s="759">
        <v>9.6999999999999993</v>
      </c>
      <c r="AB133" s="760"/>
      <c r="AC133" s="760"/>
      <c r="AD133" s="760"/>
      <c r="AE133" s="761"/>
      <c r="AF133" s="759">
        <v>8.5</v>
      </c>
      <c r="AG133" s="760"/>
      <c r="AH133" s="760"/>
      <c r="AI133" s="760"/>
      <c r="AJ133" s="761"/>
      <c r="AK133" s="759">
        <v>8</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5l9m0ymZVklKbuKZKrTyaI6TtQX9svlhgNjayG4B3G9yudtMQ30ZIbIUeyh1dCQpwtidoGSf4lUsIci9dh4g==" saltValue="HMi2RPYqre3NwH9vs8X2p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B1LLRwiPx59tDZF+R+Z9H15+vKtax0MNEOKGjjCK0ssaPk9ffUBJFLbv+uVE6BczzC4vXZwr9St5i0/8Iq5Fw==" saltValue="iaJkGXN/VEWVfeqxAO8r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2BhifqI+lyTwM/cDerIviSVr4WJJJGyLA1KneQXAv2TBIqfWhnD0MhyotOTQ9IkMD29EOPoVMQdOoLm7h6sXw==" saltValue="0ydEC6hRgz6pbJns5IUe4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501</v>
      </c>
      <c r="AP7" s="272"/>
      <c r="AQ7" s="273" t="s">
        <v>502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503</v>
      </c>
      <c r="AQ8" s="279" t="s">
        <v>504</v>
      </c>
      <c r="AR8" s="280" t="s">
        <v>505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506</v>
      </c>
      <c r="AL9" s="1167"/>
      <c r="AM9" s="1167"/>
      <c r="AN9" s="1168"/>
      <c r="AO9" s="281">
        <v>1042757</v>
      </c>
      <c r="AP9" s="281">
        <v>241379</v>
      </c>
      <c r="AQ9" s="282">
        <v>239803</v>
      </c>
      <c r="AR9" s="283">
        <v>0.7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507</v>
      </c>
      <c r="AL10" s="1167"/>
      <c r="AM10" s="1167"/>
      <c r="AN10" s="1168"/>
      <c r="AO10" s="284">
        <v>151477</v>
      </c>
      <c r="AP10" s="284">
        <v>35064</v>
      </c>
      <c r="AQ10" s="285">
        <v>35073</v>
      </c>
      <c r="AR10" s="286">
        <v>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508</v>
      </c>
      <c r="AL11" s="1167"/>
      <c r="AM11" s="1167"/>
      <c r="AN11" s="1168"/>
      <c r="AO11" s="284" t="s">
        <v>509</v>
      </c>
      <c r="AP11" s="284" t="s">
        <v>509</v>
      </c>
      <c r="AQ11" s="285">
        <v>3640</v>
      </c>
      <c r="AR11" s="286" t="s">
        <v>509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510</v>
      </c>
      <c r="AL12" s="1167"/>
      <c r="AM12" s="1167"/>
      <c r="AN12" s="1168"/>
      <c r="AO12" s="284" t="s">
        <v>509</v>
      </c>
      <c r="AP12" s="284" t="s">
        <v>509</v>
      </c>
      <c r="AQ12" s="285" t="s">
        <v>509</v>
      </c>
      <c r="AR12" s="286" t="s">
        <v>509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511</v>
      </c>
      <c r="AL13" s="1167"/>
      <c r="AM13" s="1167"/>
      <c r="AN13" s="1168"/>
      <c r="AO13" s="284">
        <v>127786</v>
      </c>
      <c r="AP13" s="284">
        <v>29580</v>
      </c>
      <c r="AQ13" s="285">
        <v>11407</v>
      </c>
      <c r="AR13" s="286">
        <v>159.30000000000001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512</v>
      </c>
      <c r="AL14" s="1167"/>
      <c r="AM14" s="1167"/>
      <c r="AN14" s="1168"/>
      <c r="AO14" s="284">
        <v>21067</v>
      </c>
      <c r="AP14" s="284">
        <v>4877</v>
      </c>
      <c r="AQ14" s="285">
        <v>4585</v>
      </c>
      <c r="AR14" s="286">
        <v>6.4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513</v>
      </c>
      <c r="AL15" s="1170"/>
      <c r="AM15" s="1170"/>
      <c r="AN15" s="1171"/>
      <c r="AO15" s="284">
        <v>-85912</v>
      </c>
      <c r="AP15" s="284">
        <v>-19887</v>
      </c>
      <c r="AQ15" s="285">
        <v>-18839</v>
      </c>
      <c r="AR15" s="286">
        <v>5.6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1257175</v>
      </c>
      <c r="AP16" s="284">
        <v>291013</v>
      </c>
      <c r="AQ16" s="285">
        <v>275669</v>
      </c>
      <c r="AR16" s="286">
        <v>5.6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515</v>
      </c>
      <c r="AP20" s="293" t="s">
        <v>516</v>
      </c>
      <c r="AQ20" s="294" t="s">
        <v>517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518</v>
      </c>
      <c r="AL21" s="1173"/>
      <c r="AM21" s="1173"/>
      <c r="AN21" s="1174"/>
      <c r="AO21" s="297">
        <v>28.24</v>
      </c>
      <c r="AP21" s="298">
        <v>23.86</v>
      </c>
      <c r="AQ21" s="299">
        <v>4.38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519</v>
      </c>
      <c r="AL22" s="1173"/>
      <c r="AM22" s="1173"/>
      <c r="AN22" s="1174"/>
      <c r="AO22" s="302">
        <v>97</v>
      </c>
      <c r="AP22" s="303">
        <v>95.5</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520</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501</v>
      </c>
      <c r="AP30" s="272"/>
      <c r="AQ30" s="273" t="s">
        <v>502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503</v>
      </c>
      <c r="AQ31" s="279" t="s">
        <v>504</v>
      </c>
      <c r="AR31" s="280" t="s">
        <v>505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523</v>
      </c>
      <c r="AL32" s="1157"/>
      <c r="AM32" s="1157"/>
      <c r="AN32" s="1158"/>
      <c r="AO32" s="312">
        <v>496233</v>
      </c>
      <c r="AP32" s="312">
        <v>114869</v>
      </c>
      <c r="AQ32" s="313">
        <v>162926</v>
      </c>
      <c r="AR32" s="314">
        <v>-29.5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524</v>
      </c>
      <c r="AL33" s="1157"/>
      <c r="AM33" s="1157"/>
      <c r="AN33" s="1158"/>
      <c r="AO33" s="312" t="s">
        <v>509</v>
      </c>
      <c r="AP33" s="312" t="s">
        <v>509</v>
      </c>
      <c r="AQ33" s="313" t="s">
        <v>509</v>
      </c>
      <c r="AR33" s="314" t="s">
        <v>509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525</v>
      </c>
      <c r="AL34" s="1157"/>
      <c r="AM34" s="1157"/>
      <c r="AN34" s="1158"/>
      <c r="AO34" s="312" t="s">
        <v>509</v>
      </c>
      <c r="AP34" s="312" t="s">
        <v>509</v>
      </c>
      <c r="AQ34" s="313">
        <v>4</v>
      </c>
      <c r="AR34" s="314" t="s">
        <v>509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526</v>
      </c>
      <c r="AL35" s="1157"/>
      <c r="AM35" s="1157"/>
      <c r="AN35" s="1158"/>
      <c r="AO35" s="312">
        <v>131810</v>
      </c>
      <c r="AP35" s="312">
        <v>30512</v>
      </c>
      <c r="AQ35" s="313">
        <v>33512</v>
      </c>
      <c r="AR35" s="314">
        <v>-9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527</v>
      </c>
      <c r="AL36" s="1157"/>
      <c r="AM36" s="1157"/>
      <c r="AN36" s="1158"/>
      <c r="AO36" s="312" t="s">
        <v>509</v>
      </c>
      <c r="AP36" s="312" t="s">
        <v>509</v>
      </c>
      <c r="AQ36" s="313">
        <v>2866</v>
      </c>
      <c r="AR36" s="314" t="s">
        <v>509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528</v>
      </c>
      <c r="AL37" s="1157"/>
      <c r="AM37" s="1157"/>
      <c r="AN37" s="1158"/>
      <c r="AO37" s="312" t="s">
        <v>509</v>
      </c>
      <c r="AP37" s="312" t="s">
        <v>509</v>
      </c>
      <c r="AQ37" s="313">
        <v>1429</v>
      </c>
      <c r="AR37" s="314" t="s">
        <v>509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529</v>
      </c>
      <c r="AL38" s="1160"/>
      <c r="AM38" s="1160"/>
      <c r="AN38" s="1161"/>
      <c r="AO38" s="315">
        <v>356</v>
      </c>
      <c r="AP38" s="315">
        <v>82</v>
      </c>
      <c r="AQ38" s="316">
        <v>30</v>
      </c>
      <c r="AR38" s="304">
        <v>173.3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530</v>
      </c>
      <c r="AL39" s="1160"/>
      <c r="AM39" s="1160"/>
      <c r="AN39" s="1161"/>
      <c r="AO39" s="312">
        <v>-37146</v>
      </c>
      <c r="AP39" s="312">
        <v>-8599</v>
      </c>
      <c r="AQ39" s="313">
        <v>-7390</v>
      </c>
      <c r="AR39" s="314">
        <v>16.399999999999999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531</v>
      </c>
      <c r="AL40" s="1157"/>
      <c r="AM40" s="1157"/>
      <c r="AN40" s="1158"/>
      <c r="AO40" s="312">
        <v>-375176</v>
      </c>
      <c r="AP40" s="312">
        <v>-86846</v>
      </c>
      <c r="AQ40" s="313">
        <v>-136323</v>
      </c>
      <c r="AR40" s="314">
        <v>-36.299999999999997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302</v>
      </c>
      <c r="AL41" s="1163"/>
      <c r="AM41" s="1163"/>
      <c r="AN41" s="1164"/>
      <c r="AO41" s="312">
        <v>216077</v>
      </c>
      <c r="AP41" s="312">
        <v>50018</v>
      </c>
      <c r="AQ41" s="313">
        <v>57054</v>
      </c>
      <c r="AR41" s="314">
        <v>-12.3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501</v>
      </c>
      <c r="AN49" s="1151" t="s">
        <v>535</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536</v>
      </c>
      <c r="AO50" s="329" t="s">
        <v>537</v>
      </c>
      <c r="AP50" s="330" t="s">
        <v>538</v>
      </c>
      <c r="AQ50" s="331" t="s">
        <v>539</v>
      </c>
      <c r="AR50" s="332" t="s">
        <v>540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541</v>
      </c>
      <c r="AL51" s="325"/>
      <c r="AM51" s="333">
        <v>512866</v>
      </c>
      <c r="AN51" s="334">
        <v>108451</v>
      </c>
      <c r="AO51" s="335">
        <v>-7.7</v>
      </c>
      <c r="AP51" s="336">
        <v>271581</v>
      </c>
      <c r="AQ51" s="337">
        <v>-6.7</v>
      </c>
      <c r="AR51" s="338">
        <v>-1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542</v>
      </c>
      <c r="AM52" s="341">
        <v>152610</v>
      </c>
      <c r="AN52" s="342">
        <v>32271</v>
      </c>
      <c r="AO52" s="343">
        <v>-25.2</v>
      </c>
      <c r="AP52" s="344">
        <v>117844</v>
      </c>
      <c r="AQ52" s="345">
        <v>-1</v>
      </c>
      <c r="AR52" s="346">
        <v>-24.2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543</v>
      </c>
      <c r="AL53" s="325"/>
      <c r="AM53" s="333">
        <v>360453</v>
      </c>
      <c r="AN53" s="334">
        <v>77970</v>
      </c>
      <c r="AO53" s="335">
        <v>-28.1</v>
      </c>
      <c r="AP53" s="336">
        <v>268375</v>
      </c>
      <c r="AQ53" s="337">
        <v>-1.2</v>
      </c>
      <c r="AR53" s="338">
        <v>-26.9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542</v>
      </c>
      <c r="AM54" s="341">
        <v>175547</v>
      </c>
      <c r="AN54" s="342">
        <v>37973</v>
      </c>
      <c r="AO54" s="343">
        <v>17.7</v>
      </c>
      <c r="AP54" s="344">
        <v>119602</v>
      </c>
      <c r="AQ54" s="345">
        <v>1.5</v>
      </c>
      <c r="AR54" s="346">
        <v>16.2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544</v>
      </c>
      <c r="AL55" s="325"/>
      <c r="AM55" s="333">
        <v>909630</v>
      </c>
      <c r="AN55" s="334">
        <v>201424</v>
      </c>
      <c r="AO55" s="335">
        <v>158.30000000000001</v>
      </c>
      <c r="AP55" s="336">
        <v>301035</v>
      </c>
      <c r="AQ55" s="337">
        <v>12.2</v>
      </c>
      <c r="AR55" s="338">
        <v>146.1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542</v>
      </c>
      <c r="AM56" s="341">
        <v>587902</v>
      </c>
      <c r="AN56" s="342">
        <v>130182</v>
      </c>
      <c r="AO56" s="343">
        <v>242.8</v>
      </c>
      <c r="AP56" s="344">
        <v>154376</v>
      </c>
      <c r="AQ56" s="345">
        <v>29.1</v>
      </c>
      <c r="AR56" s="346">
        <v>213.7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545</v>
      </c>
      <c r="AL57" s="325"/>
      <c r="AM57" s="333">
        <v>764669</v>
      </c>
      <c r="AN57" s="334">
        <v>172689</v>
      </c>
      <c r="AO57" s="335">
        <v>-14.3</v>
      </c>
      <c r="AP57" s="336">
        <v>277467</v>
      </c>
      <c r="AQ57" s="337">
        <v>-7.8</v>
      </c>
      <c r="AR57" s="338">
        <v>-6.5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542</v>
      </c>
      <c r="AM58" s="341">
        <v>602733</v>
      </c>
      <c r="AN58" s="342">
        <v>136119</v>
      </c>
      <c r="AO58" s="343">
        <v>4.5999999999999996</v>
      </c>
      <c r="AP58" s="344">
        <v>128378</v>
      </c>
      <c r="AQ58" s="345">
        <v>-16.8</v>
      </c>
      <c r="AR58" s="346">
        <v>21.4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546</v>
      </c>
      <c r="AL59" s="325"/>
      <c r="AM59" s="333">
        <v>1002250</v>
      </c>
      <c r="AN59" s="334">
        <v>232002</v>
      </c>
      <c r="AO59" s="335">
        <v>34.299999999999997</v>
      </c>
      <c r="AP59" s="336">
        <v>282256</v>
      </c>
      <c r="AQ59" s="337">
        <v>1.7</v>
      </c>
      <c r="AR59" s="338">
        <v>32.6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542</v>
      </c>
      <c r="AM60" s="341">
        <v>787785</v>
      </c>
      <c r="AN60" s="342">
        <v>182358</v>
      </c>
      <c r="AO60" s="343">
        <v>34</v>
      </c>
      <c r="AP60" s="344">
        <v>145453</v>
      </c>
      <c r="AQ60" s="345">
        <v>13.3</v>
      </c>
      <c r="AR60" s="346">
        <v>20.7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547</v>
      </c>
      <c r="AL61" s="347"/>
      <c r="AM61" s="348">
        <v>709974</v>
      </c>
      <c r="AN61" s="349">
        <v>158507</v>
      </c>
      <c r="AO61" s="350">
        <v>28.5</v>
      </c>
      <c r="AP61" s="351">
        <v>280143</v>
      </c>
      <c r="AQ61" s="352">
        <v>-0.4</v>
      </c>
      <c r="AR61" s="338">
        <v>28.9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542</v>
      </c>
      <c r="AM62" s="341">
        <v>461315</v>
      </c>
      <c r="AN62" s="342">
        <v>103781</v>
      </c>
      <c r="AO62" s="343">
        <v>54.8</v>
      </c>
      <c r="AP62" s="344">
        <v>133131</v>
      </c>
      <c r="AQ62" s="345">
        <v>5.2</v>
      </c>
      <c r="AR62" s="346">
        <v>49.6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ijtR6Qw8CskTV3q88Qs09+aeDDtoOR8uhGeR9zZ2xGXt1FtcV5eTBTDsSjXvZf962LLtM+BRjHY2cM8VUaAhg==" saltValue="qXVNryi9hDHMB0byjTeXO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549</v>
      </c>
    </row>
    <row r="120" spans="125:125" ht="13.5" hidden="1" customHeight="1" x14ac:dyDescent="0.15"/>
    <row r="121" spans="125:125" ht="13.5" hidden="1" customHeight="1" x14ac:dyDescent="0.15">
      <c r="DU121" s="259"/>
    </row>
  </sheetData>
  <sheetProtection algorithmName="SHA-512" hashValue="d4cVkKqfsD43a+uuF6T6sTXpQZPsZME1npZGXOOuB0cgC/vvfBnX/AlxwhhJqDDVM0VxN8OD98ZKOEvPxQqhZA==" saltValue="ONvSFBQzko8nb8nM1jIIK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550</v>
      </c>
    </row>
  </sheetData>
  <sheetProtection algorithmName="SHA-512" hashValue="X5C22UdaHyEpHG/CKD2nQYv2Zj+9Ddi8ajAqfXOnHA9SHtllmOtLnGsYMLWRD4jWg5iP+F2t8Got5TrNCWvBVA==" saltValue="Jww9ebASaPy1AuN7FnW6W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75" t="s">
        <v>3</v>
      </c>
      <c r="D47" s="1175"/>
      <c r="E47" s="1176"/>
      <c r="F47" s="11">
        <v>24.18</v>
      </c>
      <c r="G47" s="12">
        <v>35.6</v>
      </c>
      <c r="H47" s="12">
        <v>41.31</v>
      </c>
      <c r="I47" s="12">
        <v>57.23</v>
      </c>
      <c r="J47" s="13">
        <v>59.81</v>
      </c>
    </row>
    <row r="48" spans="2:10" ht="57.75" customHeight="1" x14ac:dyDescent="0.15">
      <c r="B48" s="14"/>
      <c r="C48" s="1177" t="s">
        <v>4</v>
      </c>
      <c r="D48" s="1177"/>
      <c r="E48" s="1178"/>
      <c r="F48" s="15">
        <v>1.72</v>
      </c>
      <c r="G48" s="16">
        <v>1.42</v>
      </c>
      <c r="H48" s="16">
        <v>1.37</v>
      </c>
      <c r="I48" s="16">
        <v>2.1800000000000002</v>
      </c>
      <c r="J48" s="17">
        <v>1.63</v>
      </c>
    </row>
    <row r="49" spans="2:10" ht="57.75" customHeight="1" thickBot="1" x14ac:dyDescent="0.2">
      <c r="B49" s="18"/>
      <c r="C49" s="1179" t="s">
        <v>5</v>
      </c>
      <c r="D49" s="1179"/>
      <c r="E49" s="1180"/>
      <c r="F49" s="19">
        <v>1.58</v>
      </c>
      <c r="G49" s="20">
        <v>10.58</v>
      </c>
      <c r="H49" s="20">
        <v>7.04</v>
      </c>
      <c r="I49" s="20">
        <v>19.600000000000001</v>
      </c>
      <c r="J49" s="21" t="s">
        <v>556</v>
      </c>
    </row>
    <row r="50" spans="2:10" x14ac:dyDescent="0.15"/>
  </sheetData>
  <sheetProtection algorithmName="SHA-512" hashValue="Vg47szcCCquqbKHo9BbtqXJGXHKq1IS4qwH8CRmWbuwQ2v4yagJC2t7YS6fM65OVIBHCqRrzhDeP7kzBgndJMg==" saltValue="AO5255TosR5xgEkVg2BP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87" t="s">
        <v>557</v>
      </c>
      <c r="D34" s="1187"/>
      <c r="E34" s="1188"/>
      <c r="F34" s="32">
        <v>1.71</v>
      </c>
      <c r="G34" s="33">
        <v>1.41</v>
      </c>
      <c r="H34" s="33">
        <v>1.37</v>
      </c>
      <c r="I34" s="33">
        <v>2.17</v>
      </c>
      <c r="J34" s="34">
        <v>1.63</v>
      </c>
      <c r="K34" s="22"/>
      <c r="L34" s="22"/>
      <c r="M34" s="22"/>
      <c r="N34" s="22"/>
      <c r="O34" s="22"/>
      <c r="P34" s="22"/>
    </row>
    <row r="35" spans="1:16" ht="39" customHeight="1" x14ac:dyDescent="0.15">
      <c r="A35" s="22"/>
      <c r="B35" s="35"/>
      <c r="C35" s="1181" t="s">
        <v>558</v>
      </c>
      <c r="D35" s="1182"/>
      <c r="E35" s="1183"/>
      <c r="F35" s="36">
        <v>0.32</v>
      </c>
      <c r="G35" s="37">
        <v>0.1</v>
      </c>
      <c r="H35" s="37">
        <v>0.31</v>
      </c>
      <c r="I35" s="37">
        <v>1.02</v>
      </c>
      <c r="J35" s="38">
        <v>1.1399999999999999</v>
      </c>
      <c r="K35" s="22"/>
      <c r="L35" s="22"/>
      <c r="M35" s="22"/>
      <c r="N35" s="22"/>
      <c r="O35" s="22"/>
      <c r="P35" s="22"/>
    </row>
    <row r="36" spans="1:16" ht="39" customHeight="1" x14ac:dyDescent="0.15">
      <c r="A36" s="22"/>
      <c r="B36" s="35"/>
      <c r="C36" s="1181" t="s">
        <v>559</v>
      </c>
      <c r="D36" s="1182"/>
      <c r="E36" s="1183"/>
      <c r="F36" s="36">
        <v>0.3</v>
      </c>
      <c r="G36" s="37">
        <v>1.21</v>
      </c>
      <c r="H36" s="37">
        <v>0.85</v>
      </c>
      <c r="I36" s="37">
        <v>0.69</v>
      </c>
      <c r="J36" s="38">
        <v>0.11</v>
      </c>
      <c r="K36" s="22"/>
      <c r="L36" s="22"/>
      <c r="M36" s="22"/>
      <c r="N36" s="22"/>
      <c r="O36" s="22"/>
      <c r="P36" s="22"/>
    </row>
    <row r="37" spans="1:16" ht="39" customHeight="1" x14ac:dyDescent="0.15">
      <c r="A37" s="22"/>
      <c r="B37" s="35"/>
      <c r="C37" s="1181" t="s">
        <v>560</v>
      </c>
      <c r="D37" s="1182"/>
      <c r="E37" s="1183"/>
      <c r="F37" s="36">
        <v>0.05</v>
      </c>
      <c r="G37" s="37">
        <v>7.0000000000000007E-2</v>
      </c>
      <c r="H37" s="37">
        <v>0.04</v>
      </c>
      <c r="I37" s="37">
        <v>7.0000000000000007E-2</v>
      </c>
      <c r="J37" s="38">
        <v>0.08</v>
      </c>
      <c r="K37" s="22"/>
      <c r="L37" s="22"/>
      <c r="M37" s="22"/>
      <c r="N37" s="22"/>
      <c r="O37" s="22"/>
      <c r="P37" s="22"/>
    </row>
    <row r="38" spans="1:16" ht="39" customHeight="1" x14ac:dyDescent="0.15">
      <c r="A38" s="22"/>
      <c r="B38" s="35"/>
      <c r="C38" s="1181" t="s">
        <v>561</v>
      </c>
      <c r="D38" s="1182"/>
      <c r="E38" s="1183"/>
      <c r="F38" s="36">
        <v>0.04</v>
      </c>
      <c r="G38" s="37">
        <v>0.04</v>
      </c>
      <c r="H38" s="37">
        <v>0.04</v>
      </c>
      <c r="I38" s="37">
        <v>0.04</v>
      </c>
      <c r="J38" s="38">
        <v>0.03</v>
      </c>
      <c r="K38" s="22"/>
      <c r="L38" s="22"/>
      <c r="M38" s="22"/>
      <c r="N38" s="22"/>
      <c r="O38" s="22"/>
      <c r="P38" s="22"/>
    </row>
    <row r="39" spans="1:16" ht="39" customHeight="1" x14ac:dyDescent="0.15">
      <c r="A39" s="22"/>
      <c r="B39" s="35"/>
      <c r="C39" s="1181" t="s">
        <v>562</v>
      </c>
      <c r="D39" s="1182"/>
      <c r="E39" s="1183"/>
      <c r="F39" s="36">
        <v>0.02</v>
      </c>
      <c r="G39" s="37">
        <v>0.03</v>
      </c>
      <c r="H39" s="37">
        <v>0.02</v>
      </c>
      <c r="I39" s="37">
        <v>0.02</v>
      </c>
      <c r="J39" s="38">
        <v>0.02</v>
      </c>
      <c r="K39" s="22"/>
      <c r="L39" s="22"/>
      <c r="M39" s="22"/>
      <c r="N39" s="22"/>
      <c r="O39" s="22"/>
      <c r="P39" s="22"/>
    </row>
    <row r="40" spans="1:16" ht="39" customHeight="1" x14ac:dyDescent="0.15">
      <c r="A40" s="22"/>
      <c r="B40" s="35"/>
      <c r="C40" s="1181" t="s">
        <v>563</v>
      </c>
      <c r="D40" s="1182"/>
      <c r="E40" s="1183"/>
      <c r="F40" s="36">
        <v>0.01</v>
      </c>
      <c r="G40" s="37">
        <v>0.02</v>
      </c>
      <c r="H40" s="37">
        <v>0.02</v>
      </c>
      <c r="I40" s="37">
        <v>0.02</v>
      </c>
      <c r="J40" s="38">
        <v>0.01</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564</v>
      </c>
      <c r="D42" s="1182"/>
      <c r="E42" s="1183"/>
      <c r="F42" s="36" t="s">
        <v>509</v>
      </c>
      <c r="G42" s="37" t="s">
        <v>509</v>
      </c>
      <c r="H42" s="37" t="s">
        <v>509</v>
      </c>
      <c r="I42" s="37" t="s">
        <v>509</v>
      </c>
      <c r="J42" s="38" t="s">
        <v>509</v>
      </c>
      <c r="K42" s="22"/>
      <c r="L42" s="22"/>
      <c r="M42" s="22"/>
      <c r="N42" s="22"/>
      <c r="O42" s="22"/>
      <c r="P42" s="22"/>
    </row>
    <row r="43" spans="1:16" ht="39" customHeight="1" thickBot="1" x14ac:dyDescent="0.2">
      <c r="A43" s="22"/>
      <c r="B43" s="40"/>
      <c r="C43" s="1184" t="s">
        <v>565</v>
      </c>
      <c r="D43" s="1185"/>
      <c r="E43" s="1186"/>
      <c r="F43" s="41" t="s">
        <v>509</v>
      </c>
      <c r="G43" s="42" t="s">
        <v>509</v>
      </c>
      <c r="H43" s="42" t="s">
        <v>509</v>
      </c>
      <c r="I43" s="42" t="s">
        <v>509</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BRRaW92uYyiURcSIGdtYuxW82+PdhC2fWdqXveBaV6qebD+TGlgkSei2u0guabM8G5G8YpDNcoTIEqqchkrxw==" saltValue="V1SGGjugAd8kT/eTkOwx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663</v>
      </c>
      <c r="L45" s="60">
        <v>584</v>
      </c>
      <c r="M45" s="60">
        <v>536</v>
      </c>
      <c r="N45" s="60">
        <v>512</v>
      </c>
      <c r="O45" s="61">
        <v>496</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509</v>
      </c>
      <c r="L46" s="64" t="s">
        <v>509</v>
      </c>
      <c r="M46" s="64" t="s">
        <v>509</v>
      </c>
      <c r="N46" s="64" t="s">
        <v>509</v>
      </c>
      <c r="O46" s="65" t="s">
        <v>509</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509</v>
      </c>
      <c r="L47" s="64" t="s">
        <v>509</v>
      </c>
      <c r="M47" s="64" t="s">
        <v>509</v>
      </c>
      <c r="N47" s="64" t="s">
        <v>509</v>
      </c>
      <c r="O47" s="65" t="s">
        <v>509</v>
      </c>
      <c r="P47" s="48"/>
      <c r="Q47" s="48"/>
      <c r="R47" s="48"/>
      <c r="S47" s="48"/>
      <c r="T47" s="48"/>
      <c r="U47" s="48"/>
    </row>
    <row r="48" spans="1:21" ht="30.75" customHeight="1" x14ac:dyDescent="0.15">
      <c r="A48" s="48"/>
      <c r="B48" s="1214"/>
      <c r="C48" s="1215"/>
      <c r="D48" s="62"/>
      <c r="E48" s="1191" t="s">
        <v>14</v>
      </c>
      <c r="F48" s="1191"/>
      <c r="G48" s="1191"/>
      <c r="H48" s="1191"/>
      <c r="I48" s="1191"/>
      <c r="J48" s="1192"/>
      <c r="K48" s="63">
        <v>131</v>
      </c>
      <c r="L48" s="64">
        <v>127</v>
      </c>
      <c r="M48" s="64">
        <v>125</v>
      </c>
      <c r="N48" s="64">
        <v>124</v>
      </c>
      <c r="O48" s="65">
        <v>132</v>
      </c>
      <c r="P48" s="48"/>
      <c r="Q48" s="48"/>
      <c r="R48" s="48"/>
      <c r="S48" s="48"/>
      <c r="T48" s="48"/>
      <c r="U48" s="48"/>
    </row>
    <row r="49" spans="1:21" ht="30.75" customHeight="1" x14ac:dyDescent="0.15">
      <c r="A49" s="48"/>
      <c r="B49" s="1214"/>
      <c r="C49" s="1215"/>
      <c r="D49" s="62"/>
      <c r="E49" s="1191" t="s">
        <v>15</v>
      </c>
      <c r="F49" s="1191"/>
      <c r="G49" s="1191"/>
      <c r="H49" s="1191"/>
      <c r="I49" s="1191"/>
      <c r="J49" s="1192"/>
      <c r="K49" s="63" t="s">
        <v>509</v>
      </c>
      <c r="L49" s="64" t="s">
        <v>509</v>
      </c>
      <c r="M49" s="64" t="s">
        <v>509</v>
      </c>
      <c r="N49" s="64" t="s">
        <v>509</v>
      </c>
      <c r="O49" s="65" t="s">
        <v>509</v>
      </c>
      <c r="P49" s="48"/>
      <c r="Q49" s="48"/>
      <c r="R49" s="48"/>
      <c r="S49" s="48"/>
      <c r="T49" s="48"/>
      <c r="U49" s="48"/>
    </row>
    <row r="50" spans="1:21" ht="30.75" customHeight="1" x14ac:dyDescent="0.15">
      <c r="A50" s="48"/>
      <c r="B50" s="1214"/>
      <c r="C50" s="1215"/>
      <c r="D50" s="62"/>
      <c r="E50" s="1191" t="s">
        <v>16</v>
      </c>
      <c r="F50" s="1191"/>
      <c r="G50" s="1191"/>
      <c r="H50" s="1191"/>
      <c r="I50" s="1191"/>
      <c r="J50" s="1192"/>
      <c r="K50" s="63" t="s">
        <v>509</v>
      </c>
      <c r="L50" s="64" t="s">
        <v>509</v>
      </c>
      <c r="M50" s="64" t="s">
        <v>509</v>
      </c>
      <c r="N50" s="64" t="s">
        <v>509</v>
      </c>
      <c r="O50" s="65" t="s">
        <v>509</v>
      </c>
      <c r="P50" s="48"/>
      <c r="Q50" s="48"/>
      <c r="R50" s="48"/>
      <c r="S50" s="48"/>
      <c r="T50" s="48"/>
      <c r="U50" s="48"/>
    </row>
    <row r="51" spans="1:21" ht="30.75" customHeight="1" x14ac:dyDescent="0.15">
      <c r="A51" s="48"/>
      <c r="B51" s="1216"/>
      <c r="C51" s="1217"/>
      <c r="D51" s="66"/>
      <c r="E51" s="1191" t="s">
        <v>17</v>
      </c>
      <c r="F51" s="1191"/>
      <c r="G51" s="1191"/>
      <c r="H51" s="1191"/>
      <c r="I51" s="1191"/>
      <c r="J51" s="1192"/>
      <c r="K51" s="63">
        <v>1</v>
      </c>
      <c r="L51" s="64">
        <v>0</v>
      </c>
      <c r="M51" s="64">
        <v>1</v>
      </c>
      <c r="N51" s="64">
        <v>0</v>
      </c>
      <c r="O51" s="65">
        <v>0</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522</v>
      </c>
      <c r="L52" s="64">
        <v>480</v>
      </c>
      <c r="M52" s="64">
        <v>441</v>
      </c>
      <c r="N52" s="64">
        <v>428</v>
      </c>
      <c r="O52" s="65">
        <v>412</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273</v>
      </c>
      <c r="L53" s="69">
        <v>231</v>
      </c>
      <c r="M53" s="69">
        <v>221</v>
      </c>
      <c r="N53" s="69">
        <v>208</v>
      </c>
      <c r="O53" s="70">
        <v>216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566</v>
      </c>
      <c r="P56" s="48"/>
      <c r="Q56" s="48"/>
      <c r="R56" s="48"/>
      <c r="S56" s="48"/>
      <c r="T56" s="48"/>
      <c r="U56" s="48"/>
    </row>
    <row r="57" spans="1:21" ht="31.5" customHeight="1" thickBot="1" x14ac:dyDescent="0.2">
      <c r="A57" s="48"/>
      <c r="B57" s="76"/>
      <c r="C57" s="77"/>
      <c r="D57" s="77"/>
      <c r="E57" s="78"/>
      <c r="F57" s="78"/>
      <c r="G57" s="78"/>
      <c r="H57" s="78"/>
      <c r="I57" s="78"/>
      <c r="J57" s="79" t="s">
        <v>2</v>
      </c>
      <c r="K57" s="80" t="s">
        <v>567</v>
      </c>
      <c r="L57" s="81" t="s">
        <v>568</v>
      </c>
      <c r="M57" s="81" t="s">
        <v>569</v>
      </c>
      <c r="N57" s="81" t="s">
        <v>570</v>
      </c>
      <c r="O57" s="82" t="s">
        <v>571</v>
      </c>
      <c r="P57" s="48"/>
      <c r="Q57" s="48"/>
      <c r="R57" s="48"/>
      <c r="S57" s="48"/>
      <c r="T57" s="48"/>
      <c r="U57" s="48"/>
    </row>
    <row r="58" spans="1:21" ht="31.5" customHeight="1" x14ac:dyDescent="0.15">
      <c r="B58" s="1197" t="s">
        <v>25</v>
      </c>
      <c r="C58" s="1198"/>
      <c r="D58" s="1203" t="s">
        <v>26</v>
      </c>
      <c r="E58" s="1204"/>
      <c r="F58" s="1204"/>
      <c r="G58" s="1204"/>
      <c r="H58" s="1204"/>
      <c r="I58" s="1204"/>
      <c r="J58" s="1205"/>
      <c r="K58" s="83"/>
      <c r="L58" s="84"/>
      <c r="M58" s="84"/>
      <c r="N58" s="84"/>
      <c r="O58" s="85"/>
    </row>
    <row r="59" spans="1:21" ht="31.5" customHeight="1" x14ac:dyDescent="0.15">
      <c r="B59" s="1199"/>
      <c r="C59" s="1200"/>
      <c r="D59" s="1206" t="s">
        <v>27</v>
      </c>
      <c r="E59" s="1207"/>
      <c r="F59" s="1207"/>
      <c r="G59" s="1207"/>
      <c r="H59" s="1207"/>
      <c r="I59" s="1207"/>
      <c r="J59" s="1208"/>
      <c r="K59" s="86"/>
      <c r="L59" s="87"/>
      <c r="M59" s="87"/>
      <c r="N59" s="87"/>
      <c r="O59" s="88"/>
    </row>
    <row r="60" spans="1:21" ht="31.5" customHeight="1" thickBot="1" x14ac:dyDescent="0.2">
      <c r="B60" s="1201"/>
      <c r="C60" s="1202"/>
      <c r="D60" s="1209" t="s">
        <v>28</v>
      </c>
      <c r="E60" s="1210"/>
      <c r="F60" s="1210"/>
      <c r="G60" s="1210"/>
      <c r="H60" s="1210"/>
      <c r="I60" s="1210"/>
      <c r="J60" s="1211"/>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VVHx+05+oVFGtHXpHjs3YZiFoJodKvnyChM13YGT2lg8kybmbVTICMzEPC0QvljWF94PVjytBDPqj1b/DKluA==" saltValue="AXIBSoPbsHiWkL28Vihpp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551</v>
      </c>
      <c r="J40" s="103" t="s">
        <v>552</v>
      </c>
      <c r="K40" s="103" t="s">
        <v>553</v>
      </c>
      <c r="L40" s="103" t="s">
        <v>554</v>
      </c>
      <c r="M40" s="104" t="s">
        <v>555</v>
      </c>
    </row>
    <row r="41" spans="2:13" ht="27.75" customHeight="1" x14ac:dyDescent="0.15">
      <c r="B41" s="1232" t="s">
        <v>31</v>
      </c>
      <c r="C41" s="1233"/>
      <c r="D41" s="105"/>
      <c r="E41" s="1234" t="s">
        <v>32</v>
      </c>
      <c r="F41" s="1234"/>
      <c r="G41" s="1234"/>
      <c r="H41" s="1235"/>
      <c r="I41" s="355">
        <v>4898</v>
      </c>
      <c r="J41" s="356">
        <v>4638</v>
      </c>
      <c r="K41" s="356">
        <v>4829</v>
      </c>
      <c r="L41" s="356">
        <v>4987</v>
      </c>
      <c r="M41" s="357">
        <v>5264</v>
      </c>
    </row>
    <row r="42" spans="2:13" ht="27.75" customHeight="1" x14ac:dyDescent="0.15">
      <c r="B42" s="1222"/>
      <c r="C42" s="1223"/>
      <c r="D42" s="106"/>
      <c r="E42" s="1226" t="s">
        <v>33</v>
      </c>
      <c r="F42" s="1226"/>
      <c r="G42" s="1226"/>
      <c r="H42" s="1227"/>
      <c r="I42" s="358" t="s">
        <v>509</v>
      </c>
      <c r="J42" s="359" t="s">
        <v>509</v>
      </c>
      <c r="K42" s="359" t="s">
        <v>509</v>
      </c>
      <c r="L42" s="359" t="s">
        <v>509</v>
      </c>
      <c r="M42" s="360" t="s">
        <v>509</v>
      </c>
    </row>
    <row r="43" spans="2:13" ht="27.75" customHeight="1" x14ac:dyDescent="0.15">
      <c r="B43" s="1222"/>
      <c r="C43" s="1223"/>
      <c r="D43" s="106"/>
      <c r="E43" s="1226" t="s">
        <v>34</v>
      </c>
      <c r="F43" s="1226"/>
      <c r="G43" s="1226"/>
      <c r="H43" s="1227"/>
      <c r="I43" s="358">
        <v>1206</v>
      </c>
      <c r="J43" s="359">
        <v>1127</v>
      </c>
      <c r="K43" s="359">
        <v>1022</v>
      </c>
      <c r="L43" s="359">
        <v>929</v>
      </c>
      <c r="M43" s="360">
        <v>886</v>
      </c>
    </row>
    <row r="44" spans="2:13" ht="27.75" customHeight="1" x14ac:dyDescent="0.15">
      <c r="B44" s="1222"/>
      <c r="C44" s="1223"/>
      <c r="D44" s="106"/>
      <c r="E44" s="1226" t="s">
        <v>35</v>
      </c>
      <c r="F44" s="1226"/>
      <c r="G44" s="1226"/>
      <c r="H44" s="1227"/>
      <c r="I44" s="358" t="s">
        <v>509</v>
      </c>
      <c r="J44" s="359" t="s">
        <v>509</v>
      </c>
      <c r="K44" s="359" t="s">
        <v>509</v>
      </c>
      <c r="L44" s="359" t="s">
        <v>509</v>
      </c>
      <c r="M44" s="360" t="s">
        <v>509</v>
      </c>
    </row>
    <row r="45" spans="2:13" ht="27.75" customHeight="1" x14ac:dyDescent="0.15">
      <c r="B45" s="1222"/>
      <c r="C45" s="1223"/>
      <c r="D45" s="106"/>
      <c r="E45" s="1226" t="s">
        <v>36</v>
      </c>
      <c r="F45" s="1226"/>
      <c r="G45" s="1226"/>
      <c r="H45" s="1227"/>
      <c r="I45" s="358">
        <v>48</v>
      </c>
      <c r="J45" s="359">
        <v>39</v>
      </c>
      <c r="K45" s="359">
        <v>117</v>
      </c>
      <c r="L45" s="359">
        <v>132</v>
      </c>
      <c r="M45" s="360">
        <v>116</v>
      </c>
    </row>
    <row r="46" spans="2:13" ht="27.75" customHeight="1" x14ac:dyDescent="0.15">
      <c r="B46" s="1222"/>
      <c r="C46" s="1223"/>
      <c r="D46" s="107"/>
      <c r="E46" s="1226" t="s">
        <v>37</v>
      </c>
      <c r="F46" s="1226"/>
      <c r="G46" s="1226"/>
      <c r="H46" s="1227"/>
      <c r="I46" s="358" t="s">
        <v>509</v>
      </c>
      <c r="J46" s="359" t="s">
        <v>509</v>
      </c>
      <c r="K46" s="359" t="s">
        <v>509</v>
      </c>
      <c r="L46" s="359" t="s">
        <v>509</v>
      </c>
      <c r="M46" s="360" t="s">
        <v>509</v>
      </c>
    </row>
    <row r="47" spans="2:13" ht="27.75" customHeight="1" x14ac:dyDescent="0.15">
      <c r="B47" s="1222"/>
      <c r="C47" s="1223"/>
      <c r="D47" s="108"/>
      <c r="E47" s="1236" t="s">
        <v>38</v>
      </c>
      <c r="F47" s="1237"/>
      <c r="G47" s="1237"/>
      <c r="H47" s="1238"/>
      <c r="I47" s="358" t="s">
        <v>509</v>
      </c>
      <c r="J47" s="359" t="s">
        <v>509</v>
      </c>
      <c r="K47" s="359" t="s">
        <v>509</v>
      </c>
      <c r="L47" s="359" t="s">
        <v>509</v>
      </c>
      <c r="M47" s="360" t="s">
        <v>509</v>
      </c>
    </row>
    <row r="48" spans="2:13" ht="27.75" customHeight="1" x14ac:dyDescent="0.15">
      <c r="B48" s="1222"/>
      <c r="C48" s="1223"/>
      <c r="D48" s="106"/>
      <c r="E48" s="1226" t="s">
        <v>39</v>
      </c>
      <c r="F48" s="1226"/>
      <c r="G48" s="1226"/>
      <c r="H48" s="1227"/>
      <c r="I48" s="358" t="s">
        <v>509</v>
      </c>
      <c r="J48" s="359" t="s">
        <v>509</v>
      </c>
      <c r="K48" s="359" t="s">
        <v>509</v>
      </c>
      <c r="L48" s="359" t="s">
        <v>509</v>
      </c>
      <c r="M48" s="360" t="s">
        <v>509</v>
      </c>
    </row>
    <row r="49" spans="2:13" ht="27.75" customHeight="1" x14ac:dyDescent="0.15">
      <c r="B49" s="1224"/>
      <c r="C49" s="1225"/>
      <c r="D49" s="106"/>
      <c r="E49" s="1226" t="s">
        <v>40</v>
      </c>
      <c r="F49" s="1226"/>
      <c r="G49" s="1226"/>
      <c r="H49" s="1227"/>
      <c r="I49" s="358" t="s">
        <v>509</v>
      </c>
      <c r="J49" s="359" t="s">
        <v>509</v>
      </c>
      <c r="K49" s="359" t="s">
        <v>509</v>
      </c>
      <c r="L49" s="359" t="s">
        <v>509</v>
      </c>
      <c r="M49" s="360" t="s">
        <v>509</v>
      </c>
    </row>
    <row r="50" spans="2:13" ht="27.75" customHeight="1" x14ac:dyDescent="0.15">
      <c r="B50" s="1220" t="s">
        <v>41</v>
      </c>
      <c r="C50" s="1221"/>
      <c r="D50" s="109"/>
      <c r="E50" s="1226" t="s">
        <v>42</v>
      </c>
      <c r="F50" s="1226"/>
      <c r="G50" s="1226"/>
      <c r="H50" s="1227"/>
      <c r="I50" s="358">
        <v>1411</v>
      </c>
      <c r="J50" s="359">
        <v>1870</v>
      </c>
      <c r="K50" s="359">
        <v>2286</v>
      </c>
      <c r="L50" s="359">
        <v>2879</v>
      </c>
      <c r="M50" s="360">
        <v>2885</v>
      </c>
    </row>
    <row r="51" spans="2:13" ht="27.75" customHeight="1" x14ac:dyDescent="0.15">
      <c r="B51" s="1222"/>
      <c r="C51" s="1223"/>
      <c r="D51" s="106"/>
      <c r="E51" s="1226" t="s">
        <v>43</v>
      </c>
      <c r="F51" s="1226"/>
      <c r="G51" s="1226"/>
      <c r="H51" s="1227"/>
      <c r="I51" s="358">
        <v>508</v>
      </c>
      <c r="J51" s="359">
        <v>455</v>
      </c>
      <c r="K51" s="359">
        <v>413</v>
      </c>
      <c r="L51" s="359">
        <v>405</v>
      </c>
      <c r="M51" s="360">
        <v>396</v>
      </c>
    </row>
    <row r="52" spans="2:13" ht="27.75" customHeight="1" x14ac:dyDescent="0.15">
      <c r="B52" s="1224"/>
      <c r="C52" s="1225"/>
      <c r="D52" s="106"/>
      <c r="E52" s="1226" t="s">
        <v>44</v>
      </c>
      <c r="F52" s="1226"/>
      <c r="G52" s="1226"/>
      <c r="H52" s="1227"/>
      <c r="I52" s="358">
        <v>3805</v>
      </c>
      <c r="J52" s="359">
        <v>3547</v>
      </c>
      <c r="K52" s="359">
        <v>3421</v>
      </c>
      <c r="L52" s="359">
        <v>4045</v>
      </c>
      <c r="M52" s="360">
        <v>3995</v>
      </c>
    </row>
    <row r="53" spans="2:13" ht="27.75" customHeight="1" thickBot="1" x14ac:dyDescent="0.2">
      <c r="B53" s="1228" t="s">
        <v>45</v>
      </c>
      <c r="C53" s="1229"/>
      <c r="D53" s="110"/>
      <c r="E53" s="1230" t="s">
        <v>46</v>
      </c>
      <c r="F53" s="1230"/>
      <c r="G53" s="1230"/>
      <c r="H53" s="1231"/>
      <c r="I53" s="361">
        <v>428</v>
      </c>
      <c r="J53" s="362">
        <v>-68</v>
      </c>
      <c r="K53" s="362">
        <v>-153</v>
      </c>
      <c r="L53" s="362">
        <v>-1280</v>
      </c>
      <c r="M53" s="363">
        <v>-1010</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vTgn9t99w28Hind/RZwZgwjplA4ggzEszlE8w4QDUHIbyr95WDg7tXdlBJae44KEmmKloFfF7cEr8TWXS0aupw==" saltValue="DC/qezChlzBZuoeagCr5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553</v>
      </c>
      <c r="G54" s="119" t="s">
        <v>554</v>
      </c>
      <c r="H54" s="120" t="s">
        <v>555</v>
      </c>
    </row>
    <row r="55" spans="2:8" ht="52.5" customHeight="1" x14ac:dyDescent="0.15">
      <c r="B55" s="121"/>
      <c r="C55" s="1247" t="s">
        <v>49</v>
      </c>
      <c r="D55" s="1247"/>
      <c r="E55" s="1248"/>
      <c r="F55" s="122">
        <v>1222</v>
      </c>
      <c r="G55" s="122">
        <v>1815</v>
      </c>
      <c r="H55" s="123">
        <v>1822</v>
      </c>
    </row>
    <row r="56" spans="2:8" ht="52.5" customHeight="1" x14ac:dyDescent="0.15">
      <c r="B56" s="124"/>
      <c r="C56" s="1249" t="s">
        <v>50</v>
      </c>
      <c r="D56" s="1249"/>
      <c r="E56" s="1250"/>
      <c r="F56" s="125">
        <v>1040</v>
      </c>
      <c r="G56" s="125">
        <v>1041</v>
      </c>
      <c r="H56" s="126">
        <v>1042</v>
      </c>
    </row>
    <row r="57" spans="2:8" ht="53.25" customHeight="1" x14ac:dyDescent="0.15">
      <c r="B57" s="124"/>
      <c r="C57" s="1251" t="s">
        <v>51</v>
      </c>
      <c r="D57" s="1251"/>
      <c r="E57" s="1252"/>
      <c r="F57" s="127">
        <v>590</v>
      </c>
      <c r="G57" s="127">
        <v>584</v>
      </c>
      <c r="H57" s="128">
        <v>582</v>
      </c>
    </row>
    <row r="58" spans="2:8" ht="45.75" customHeight="1" x14ac:dyDescent="0.15">
      <c r="B58" s="129"/>
      <c r="C58" s="1239" t="s">
        <v>575</v>
      </c>
      <c r="D58" s="1240"/>
      <c r="E58" s="1241"/>
      <c r="F58" s="130">
        <v>439</v>
      </c>
      <c r="G58" s="130">
        <v>436</v>
      </c>
      <c r="H58" s="131">
        <v>436</v>
      </c>
    </row>
    <row r="59" spans="2:8" ht="45.75" customHeight="1" x14ac:dyDescent="0.15">
      <c r="B59" s="129"/>
      <c r="C59" s="1239" t="s">
        <v>576</v>
      </c>
      <c r="D59" s="1240"/>
      <c r="E59" s="1241"/>
      <c r="F59" s="130">
        <v>103</v>
      </c>
      <c r="G59" s="130">
        <v>101</v>
      </c>
      <c r="H59" s="131">
        <v>100</v>
      </c>
    </row>
    <row r="60" spans="2:8" ht="45.75" customHeight="1" x14ac:dyDescent="0.15">
      <c r="B60" s="129"/>
      <c r="C60" s="1239" t="s">
        <v>577</v>
      </c>
      <c r="D60" s="1240"/>
      <c r="E60" s="1241"/>
      <c r="F60" s="130">
        <v>24</v>
      </c>
      <c r="G60" s="130">
        <v>23</v>
      </c>
      <c r="H60" s="131">
        <v>22</v>
      </c>
    </row>
    <row r="61" spans="2:8" ht="45.75" customHeight="1" x14ac:dyDescent="0.15">
      <c r="B61" s="129"/>
      <c r="C61" s="1239" t="s">
        <v>578</v>
      </c>
      <c r="D61" s="1240"/>
      <c r="E61" s="1241"/>
      <c r="F61" s="130">
        <v>13</v>
      </c>
      <c r="G61" s="130">
        <v>13</v>
      </c>
      <c r="H61" s="131">
        <v>13</v>
      </c>
    </row>
    <row r="62" spans="2:8" ht="45.75" customHeight="1" thickBot="1" x14ac:dyDescent="0.2">
      <c r="B62" s="132"/>
      <c r="C62" s="1242" t="s">
        <v>579</v>
      </c>
      <c r="D62" s="1243"/>
      <c r="E62" s="1244"/>
      <c r="F62" s="133">
        <v>11</v>
      </c>
      <c r="G62" s="133">
        <v>11</v>
      </c>
      <c r="H62" s="134">
        <v>11</v>
      </c>
    </row>
    <row r="63" spans="2:8" ht="52.5" customHeight="1" thickBot="1" x14ac:dyDescent="0.2">
      <c r="B63" s="135"/>
      <c r="C63" s="1245" t="s">
        <v>52</v>
      </c>
      <c r="D63" s="1245"/>
      <c r="E63" s="1246"/>
      <c r="F63" s="136">
        <v>2852</v>
      </c>
      <c r="G63" s="136">
        <v>3440</v>
      </c>
      <c r="H63" s="137">
        <v>3445</v>
      </c>
    </row>
    <row r="64" spans="2:8" x14ac:dyDescent="0.15"/>
  </sheetData>
  <sheetProtection algorithmName="SHA-512" hashValue="yxS3Zrdc8RW0Y8dKBnMf+2HLmr+wt2745m/gtOAxS60UVxVTrB8KlWIL+jzUb+TXekcOi2TaCjFOoIL95PljnQ==" saltValue="ckoKCUQ2xDYVq2W8ljh6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590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586</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53" t="s">
        <v>589</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5" x14ac:dyDescent="0.15">
      <c r="B44" s="365"/>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5" x14ac:dyDescent="0.15">
      <c r="B45" s="365"/>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5" x14ac:dyDescent="0.15">
      <c r="B46" s="365"/>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5" x14ac:dyDescent="0.15">
      <c r="B47" s="365"/>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584</v>
      </c>
    </row>
    <row r="50" spans="1:109" ht="13.5" x14ac:dyDescent="0.15">
      <c r="B50" s="365"/>
      <c r="G50" s="1264"/>
      <c r="H50" s="1264"/>
      <c r="I50" s="1264"/>
      <c r="J50" s="1264"/>
      <c r="K50" s="373"/>
      <c r="L50" s="373"/>
      <c r="M50" s="372"/>
      <c r="N50" s="372"/>
      <c r="AN50" s="1265"/>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7"/>
      <c r="BP50" s="1263" t="s">
        <v>551</v>
      </c>
      <c r="BQ50" s="1263"/>
      <c r="BR50" s="1263"/>
      <c r="BS50" s="1263"/>
      <c r="BT50" s="1263"/>
      <c r="BU50" s="1263"/>
      <c r="BV50" s="1263"/>
      <c r="BW50" s="1263"/>
      <c r="BX50" s="1263" t="s">
        <v>552</v>
      </c>
      <c r="BY50" s="1263"/>
      <c r="BZ50" s="1263"/>
      <c r="CA50" s="1263"/>
      <c r="CB50" s="1263"/>
      <c r="CC50" s="1263"/>
      <c r="CD50" s="1263"/>
      <c r="CE50" s="1263"/>
      <c r="CF50" s="1263" t="s">
        <v>553</v>
      </c>
      <c r="CG50" s="1263"/>
      <c r="CH50" s="1263"/>
      <c r="CI50" s="1263"/>
      <c r="CJ50" s="1263"/>
      <c r="CK50" s="1263"/>
      <c r="CL50" s="1263"/>
      <c r="CM50" s="1263"/>
      <c r="CN50" s="1263" t="s">
        <v>554</v>
      </c>
      <c r="CO50" s="1263"/>
      <c r="CP50" s="1263"/>
      <c r="CQ50" s="1263"/>
      <c r="CR50" s="1263"/>
      <c r="CS50" s="1263"/>
      <c r="CT50" s="1263"/>
      <c r="CU50" s="1263"/>
      <c r="CV50" s="1263" t="s">
        <v>555</v>
      </c>
      <c r="CW50" s="1263"/>
      <c r="CX50" s="1263"/>
      <c r="CY50" s="1263"/>
      <c r="CZ50" s="1263"/>
      <c r="DA50" s="1263"/>
      <c r="DB50" s="1263"/>
      <c r="DC50" s="1263"/>
    </row>
    <row r="51" spans="1:109" ht="13.5" customHeight="1" x14ac:dyDescent="0.15">
      <c r="B51" s="365"/>
      <c r="G51" s="1268"/>
      <c r="H51" s="1268"/>
      <c r="I51" s="1271"/>
      <c r="J51" s="1271"/>
      <c r="K51" s="1269"/>
      <c r="L51" s="1269"/>
      <c r="M51" s="1269"/>
      <c r="N51" s="1269"/>
      <c r="AM51" s="371"/>
      <c r="AN51" s="1270" t="s">
        <v>583</v>
      </c>
      <c r="AO51" s="1270"/>
      <c r="AP51" s="1270"/>
      <c r="AQ51" s="1270"/>
      <c r="AR51" s="1270"/>
      <c r="AS51" s="1270"/>
      <c r="AT51" s="1270"/>
      <c r="AU51" s="1270"/>
      <c r="AV51" s="1270"/>
      <c r="AW51" s="1270"/>
      <c r="AX51" s="1270"/>
      <c r="AY51" s="1270"/>
      <c r="AZ51" s="1270"/>
      <c r="BA51" s="1270"/>
      <c r="BB51" s="1270" t="s">
        <v>581</v>
      </c>
      <c r="BC51" s="1270"/>
      <c r="BD51" s="1270"/>
      <c r="BE51" s="1270"/>
      <c r="BF51" s="1270"/>
      <c r="BG51" s="1270"/>
      <c r="BH51" s="1270"/>
      <c r="BI51" s="1270"/>
      <c r="BJ51" s="1270"/>
      <c r="BK51" s="1270"/>
      <c r="BL51" s="1270"/>
      <c r="BM51" s="1270"/>
      <c r="BN51" s="1270"/>
      <c r="BO51" s="1270"/>
      <c r="BP51" s="1262">
        <v>17.5</v>
      </c>
      <c r="BQ51" s="1262"/>
      <c r="BR51" s="1262"/>
      <c r="BS51" s="1262"/>
      <c r="BT51" s="1262"/>
      <c r="BU51" s="1262"/>
      <c r="BV51" s="1262"/>
      <c r="BW51" s="1262"/>
      <c r="BX51" s="1262"/>
      <c r="BY51" s="1262"/>
      <c r="BZ51" s="1262"/>
      <c r="CA51" s="1262"/>
      <c r="CB51" s="1262"/>
      <c r="CC51" s="1262"/>
      <c r="CD51" s="1262"/>
      <c r="CE51" s="1262"/>
      <c r="CF51" s="1262"/>
      <c r="CG51" s="1262"/>
      <c r="CH51" s="1262"/>
      <c r="CI51" s="1262"/>
      <c r="CJ51" s="1262"/>
      <c r="CK51" s="1262"/>
      <c r="CL51" s="1262"/>
      <c r="CM51" s="1262"/>
      <c r="CN51" s="1262"/>
      <c r="CO51" s="1262"/>
      <c r="CP51" s="1262"/>
      <c r="CQ51" s="1262"/>
      <c r="CR51" s="1262"/>
      <c r="CS51" s="1262"/>
      <c r="CT51" s="1262"/>
      <c r="CU51" s="1262"/>
      <c r="CV51" s="1262"/>
      <c r="CW51" s="1262"/>
      <c r="CX51" s="1262"/>
      <c r="CY51" s="1262"/>
      <c r="CZ51" s="1262"/>
      <c r="DA51" s="1262"/>
      <c r="DB51" s="1262"/>
      <c r="DC51" s="1262"/>
    </row>
    <row r="52" spans="1:109" ht="13.5" x14ac:dyDescent="0.15">
      <c r="B52" s="365"/>
      <c r="G52" s="1268"/>
      <c r="H52" s="1268"/>
      <c r="I52" s="1271"/>
      <c r="J52" s="1271"/>
      <c r="K52" s="1269"/>
      <c r="L52" s="1269"/>
      <c r="M52" s="1269"/>
      <c r="N52" s="1269"/>
      <c r="AM52" s="37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62"/>
      <c r="BQ52" s="1262"/>
      <c r="BR52" s="1262"/>
      <c r="BS52" s="1262"/>
      <c r="BT52" s="1262"/>
      <c r="BU52" s="1262"/>
      <c r="BV52" s="1262"/>
      <c r="BW52" s="1262"/>
      <c r="BX52" s="1262"/>
      <c r="BY52" s="1262"/>
      <c r="BZ52" s="1262"/>
      <c r="CA52" s="1262"/>
      <c r="CB52" s="1262"/>
      <c r="CC52" s="1262"/>
      <c r="CD52" s="1262"/>
      <c r="CE52" s="1262"/>
      <c r="CF52" s="1262"/>
      <c r="CG52" s="1262"/>
      <c r="CH52" s="1262"/>
      <c r="CI52" s="1262"/>
      <c r="CJ52" s="1262"/>
      <c r="CK52" s="1262"/>
      <c r="CL52" s="1262"/>
      <c r="CM52" s="1262"/>
      <c r="CN52" s="1262"/>
      <c r="CO52" s="1262"/>
      <c r="CP52" s="1262"/>
      <c r="CQ52" s="1262"/>
      <c r="CR52" s="1262"/>
      <c r="CS52" s="1262"/>
      <c r="CT52" s="1262"/>
      <c r="CU52" s="1262"/>
      <c r="CV52" s="1262"/>
      <c r="CW52" s="1262"/>
      <c r="CX52" s="1262"/>
      <c r="CY52" s="1262"/>
      <c r="CZ52" s="1262"/>
      <c r="DA52" s="1262"/>
      <c r="DB52" s="1262"/>
      <c r="DC52" s="1262"/>
    </row>
    <row r="53" spans="1:109" ht="13.5" x14ac:dyDescent="0.15">
      <c r="A53" s="379"/>
      <c r="B53" s="365"/>
      <c r="G53" s="1268"/>
      <c r="H53" s="1268"/>
      <c r="I53" s="1264"/>
      <c r="J53" s="1264"/>
      <c r="K53" s="1269"/>
      <c r="L53" s="1269"/>
      <c r="M53" s="1269"/>
      <c r="N53" s="1269"/>
      <c r="AM53" s="371"/>
      <c r="AN53" s="1270"/>
      <c r="AO53" s="1270"/>
      <c r="AP53" s="1270"/>
      <c r="AQ53" s="1270"/>
      <c r="AR53" s="1270"/>
      <c r="AS53" s="1270"/>
      <c r="AT53" s="1270"/>
      <c r="AU53" s="1270"/>
      <c r="AV53" s="1270"/>
      <c r="AW53" s="1270"/>
      <c r="AX53" s="1270"/>
      <c r="AY53" s="1270"/>
      <c r="AZ53" s="1270"/>
      <c r="BA53" s="1270"/>
      <c r="BB53" s="1270" t="s">
        <v>588</v>
      </c>
      <c r="BC53" s="1270"/>
      <c r="BD53" s="1270"/>
      <c r="BE53" s="1270"/>
      <c r="BF53" s="1270"/>
      <c r="BG53" s="1270"/>
      <c r="BH53" s="1270"/>
      <c r="BI53" s="1270"/>
      <c r="BJ53" s="1270"/>
      <c r="BK53" s="1270"/>
      <c r="BL53" s="1270"/>
      <c r="BM53" s="1270"/>
      <c r="BN53" s="1270"/>
      <c r="BO53" s="1270"/>
      <c r="BP53" s="1262">
        <v>72.3</v>
      </c>
      <c r="BQ53" s="1262"/>
      <c r="BR53" s="1262"/>
      <c r="BS53" s="1262"/>
      <c r="BT53" s="1262"/>
      <c r="BU53" s="1262"/>
      <c r="BV53" s="1262"/>
      <c r="BW53" s="1262"/>
      <c r="BX53" s="1262">
        <v>72.3</v>
      </c>
      <c r="BY53" s="1262"/>
      <c r="BZ53" s="1262"/>
      <c r="CA53" s="1262"/>
      <c r="CB53" s="1262"/>
      <c r="CC53" s="1262"/>
      <c r="CD53" s="1262"/>
      <c r="CE53" s="1262"/>
      <c r="CF53" s="1262">
        <v>74.5</v>
      </c>
      <c r="CG53" s="1262"/>
      <c r="CH53" s="1262"/>
      <c r="CI53" s="1262"/>
      <c r="CJ53" s="1262"/>
      <c r="CK53" s="1262"/>
      <c r="CL53" s="1262"/>
      <c r="CM53" s="1262"/>
      <c r="CN53" s="1262">
        <v>75.900000000000006</v>
      </c>
      <c r="CO53" s="1262"/>
      <c r="CP53" s="1262"/>
      <c r="CQ53" s="1262"/>
      <c r="CR53" s="1262"/>
      <c r="CS53" s="1262"/>
      <c r="CT53" s="1262"/>
      <c r="CU53" s="1262"/>
      <c r="CV53" s="1262">
        <v>76.400000000000006</v>
      </c>
      <c r="CW53" s="1262"/>
      <c r="CX53" s="1262"/>
      <c r="CY53" s="1262"/>
      <c r="CZ53" s="1262"/>
      <c r="DA53" s="1262"/>
      <c r="DB53" s="1262"/>
      <c r="DC53" s="1262"/>
    </row>
    <row r="54" spans="1:109" ht="13.5" x14ac:dyDescent="0.15">
      <c r="A54" s="379"/>
      <c r="B54" s="365"/>
      <c r="G54" s="1268"/>
      <c r="H54" s="1268"/>
      <c r="I54" s="1264"/>
      <c r="J54" s="1264"/>
      <c r="K54" s="1269"/>
      <c r="L54" s="1269"/>
      <c r="M54" s="1269"/>
      <c r="N54" s="1269"/>
      <c r="AM54" s="37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62"/>
      <c r="BQ54" s="1262"/>
      <c r="BR54" s="1262"/>
      <c r="BS54" s="1262"/>
      <c r="BT54" s="1262"/>
      <c r="BU54" s="1262"/>
      <c r="BV54" s="1262"/>
      <c r="BW54" s="1262"/>
      <c r="BX54" s="1262"/>
      <c r="BY54" s="1262"/>
      <c r="BZ54" s="1262"/>
      <c r="CA54" s="1262"/>
      <c r="CB54" s="1262"/>
      <c r="CC54" s="1262"/>
      <c r="CD54" s="1262"/>
      <c r="CE54" s="1262"/>
      <c r="CF54" s="1262"/>
      <c r="CG54" s="1262"/>
      <c r="CH54" s="1262"/>
      <c r="CI54" s="1262"/>
      <c r="CJ54" s="1262"/>
      <c r="CK54" s="1262"/>
      <c r="CL54" s="1262"/>
      <c r="CM54" s="1262"/>
      <c r="CN54" s="1262"/>
      <c r="CO54" s="1262"/>
      <c r="CP54" s="1262"/>
      <c r="CQ54" s="1262"/>
      <c r="CR54" s="1262"/>
      <c r="CS54" s="1262"/>
      <c r="CT54" s="1262"/>
      <c r="CU54" s="1262"/>
      <c r="CV54" s="1262"/>
      <c r="CW54" s="1262"/>
      <c r="CX54" s="1262"/>
      <c r="CY54" s="1262"/>
      <c r="CZ54" s="1262"/>
      <c r="DA54" s="1262"/>
      <c r="DB54" s="1262"/>
      <c r="DC54" s="1262"/>
    </row>
    <row r="55" spans="1:109" ht="13.5" x14ac:dyDescent="0.15">
      <c r="A55" s="379"/>
      <c r="B55" s="365"/>
      <c r="G55" s="1264"/>
      <c r="H55" s="1264"/>
      <c r="I55" s="1264"/>
      <c r="J55" s="1264"/>
      <c r="K55" s="1269"/>
      <c r="L55" s="1269"/>
      <c r="M55" s="1269"/>
      <c r="N55" s="1269"/>
      <c r="AN55" s="1263" t="s">
        <v>582</v>
      </c>
      <c r="AO55" s="1263"/>
      <c r="AP55" s="1263"/>
      <c r="AQ55" s="1263"/>
      <c r="AR55" s="1263"/>
      <c r="AS55" s="1263"/>
      <c r="AT55" s="1263"/>
      <c r="AU55" s="1263"/>
      <c r="AV55" s="1263"/>
      <c r="AW55" s="1263"/>
      <c r="AX55" s="1263"/>
      <c r="AY55" s="1263"/>
      <c r="AZ55" s="1263"/>
      <c r="BA55" s="1263"/>
      <c r="BB55" s="1270" t="s">
        <v>581</v>
      </c>
      <c r="BC55" s="1270"/>
      <c r="BD55" s="1270"/>
      <c r="BE55" s="1270"/>
      <c r="BF55" s="1270"/>
      <c r="BG55" s="1270"/>
      <c r="BH55" s="1270"/>
      <c r="BI55" s="1270"/>
      <c r="BJ55" s="1270"/>
      <c r="BK55" s="1270"/>
      <c r="BL55" s="1270"/>
      <c r="BM55" s="1270"/>
      <c r="BN55" s="1270"/>
      <c r="BO55" s="1270"/>
      <c r="BP55" s="1262">
        <v>0</v>
      </c>
      <c r="BQ55" s="1262"/>
      <c r="BR55" s="1262"/>
      <c r="BS55" s="1262"/>
      <c r="BT55" s="1262"/>
      <c r="BU55" s="1262"/>
      <c r="BV55" s="1262"/>
      <c r="BW55" s="1262"/>
      <c r="BX55" s="1262">
        <v>0</v>
      </c>
      <c r="BY55" s="1262"/>
      <c r="BZ55" s="1262"/>
      <c r="CA55" s="1262"/>
      <c r="CB55" s="1262"/>
      <c r="CC55" s="1262"/>
      <c r="CD55" s="1262"/>
      <c r="CE55" s="1262"/>
      <c r="CF55" s="1262">
        <v>0</v>
      </c>
      <c r="CG55" s="1262"/>
      <c r="CH55" s="1262"/>
      <c r="CI55" s="1262"/>
      <c r="CJ55" s="1262"/>
      <c r="CK55" s="1262"/>
      <c r="CL55" s="1262"/>
      <c r="CM55" s="1262"/>
      <c r="CN55" s="1262">
        <v>0</v>
      </c>
      <c r="CO55" s="1262"/>
      <c r="CP55" s="1262"/>
      <c r="CQ55" s="1262"/>
      <c r="CR55" s="1262"/>
      <c r="CS55" s="1262"/>
      <c r="CT55" s="1262"/>
      <c r="CU55" s="1262"/>
      <c r="CV55" s="1262">
        <v>0</v>
      </c>
      <c r="CW55" s="1262"/>
      <c r="CX55" s="1262"/>
      <c r="CY55" s="1262"/>
      <c r="CZ55" s="1262"/>
      <c r="DA55" s="1262"/>
      <c r="DB55" s="1262"/>
      <c r="DC55" s="1262"/>
    </row>
    <row r="56" spans="1:109" ht="13.5" x14ac:dyDescent="0.15">
      <c r="A56" s="379"/>
      <c r="B56" s="365"/>
      <c r="G56" s="1264"/>
      <c r="H56" s="1264"/>
      <c r="I56" s="1264"/>
      <c r="J56" s="1264"/>
      <c r="K56" s="1269"/>
      <c r="L56" s="1269"/>
      <c r="M56" s="1269"/>
      <c r="N56" s="1269"/>
      <c r="AN56" s="1263"/>
      <c r="AO56" s="1263"/>
      <c r="AP56" s="1263"/>
      <c r="AQ56" s="1263"/>
      <c r="AR56" s="1263"/>
      <c r="AS56" s="1263"/>
      <c r="AT56" s="1263"/>
      <c r="AU56" s="1263"/>
      <c r="AV56" s="1263"/>
      <c r="AW56" s="1263"/>
      <c r="AX56" s="1263"/>
      <c r="AY56" s="1263"/>
      <c r="AZ56" s="1263"/>
      <c r="BA56" s="1263"/>
      <c r="BB56" s="1270"/>
      <c r="BC56" s="1270"/>
      <c r="BD56" s="1270"/>
      <c r="BE56" s="1270"/>
      <c r="BF56" s="1270"/>
      <c r="BG56" s="1270"/>
      <c r="BH56" s="1270"/>
      <c r="BI56" s="1270"/>
      <c r="BJ56" s="1270"/>
      <c r="BK56" s="1270"/>
      <c r="BL56" s="1270"/>
      <c r="BM56" s="1270"/>
      <c r="BN56" s="1270"/>
      <c r="BO56" s="1270"/>
      <c r="BP56" s="1262"/>
      <c r="BQ56" s="1262"/>
      <c r="BR56" s="1262"/>
      <c r="BS56" s="1262"/>
      <c r="BT56" s="1262"/>
      <c r="BU56" s="1262"/>
      <c r="BV56" s="1262"/>
      <c r="BW56" s="1262"/>
      <c r="BX56" s="1262"/>
      <c r="BY56" s="1262"/>
      <c r="BZ56" s="1262"/>
      <c r="CA56" s="1262"/>
      <c r="CB56" s="1262"/>
      <c r="CC56" s="1262"/>
      <c r="CD56" s="1262"/>
      <c r="CE56" s="1262"/>
      <c r="CF56" s="1262"/>
      <c r="CG56" s="1262"/>
      <c r="CH56" s="1262"/>
      <c r="CI56" s="1262"/>
      <c r="CJ56" s="1262"/>
      <c r="CK56" s="1262"/>
      <c r="CL56" s="1262"/>
      <c r="CM56" s="1262"/>
      <c r="CN56" s="1262"/>
      <c r="CO56" s="1262"/>
      <c r="CP56" s="1262"/>
      <c r="CQ56" s="1262"/>
      <c r="CR56" s="1262"/>
      <c r="CS56" s="1262"/>
      <c r="CT56" s="1262"/>
      <c r="CU56" s="1262"/>
      <c r="CV56" s="1262"/>
      <c r="CW56" s="1262"/>
      <c r="CX56" s="1262"/>
      <c r="CY56" s="1262"/>
      <c r="CZ56" s="1262"/>
      <c r="DA56" s="1262"/>
      <c r="DB56" s="1262"/>
      <c r="DC56" s="1262"/>
    </row>
    <row r="57" spans="1:109" s="379" customFormat="1" ht="13.5" x14ac:dyDescent="0.15">
      <c r="B57" s="385"/>
      <c r="G57" s="1264"/>
      <c r="H57" s="1264"/>
      <c r="I57" s="1272"/>
      <c r="J57" s="1272"/>
      <c r="K57" s="1269"/>
      <c r="L57" s="1269"/>
      <c r="M57" s="1269"/>
      <c r="N57" s="1269"/>
      <c r="AM57" s="364"/>
      <c r="AN57" s="1263"/>
      <c r="AO57" s="1263"/>
      <c r="AP57" s="1263"/>
      <c r="AQ57" s="1263"/>
      <c r="AR57" s="1263"/>
      <c r="AS57" s="1263"/>
      <c r="AT57" s="1263"/>
      <c r="AU57" s="1263"/>
      <c r="AV57" s="1263"/>
      <c r="AW57" s="1263"/>
      <c r="AX57" s="1263"/>
      <c r="AY57" s="1263"/>
      <c r="AZ57" s="1263"/>
      <c r="BA57" s="1263"/>
      <c r="BB57" s="1270" t="s">
        <v>588</v>
      </c>
      <c r="BC57" s="1270"/>
      <c r="BD57" s="1270"/>
      <c r="BE57" s="1270"/>
      <c r="BF57" s="1270"/>
      <c r="BG57" s="1270"/>
      <c r="BH57" s="1270"/>
      <c r="BI57" s="1270"/>
      <c r="BJ57" s="1270"/>
      <c r="BK57" s="1270"/>
      <c r="BL57" s="1270"/>
      <c r="BM57" s="1270"/>
      <c r="BN57" s="1270"/>
      <c r="BO57" s="1270"/>
      <c r="BP57" s="1262">
        <v>59.2</v>
      </c>
      <c r="BQ57" s="1262"/>
      <c r="BR57" s="1262"/>
      <c r="BS57" s="1262"/>
      <c r="BT57" s="1262"/>
      <c r="BU57" s="1262"/>
      <c r="BV57" s="1262"/>
      <c r="BW57" s="1262"/>
      <c r="BX57" s="1262">
        <v>60.3</v>
      </c>
      <c r="BY57" s="1262"/>
      <c r="BZ57" s="1262"/>
      <c r="CA57" s="1262"/>
      <c r="CB57" s="1262"/>
      <c r="CC57" s="1262"/>
      <c r="CD57" s="1262"/>
      <c r="CE57" s="1262"/>
      <c r="CF57" s="1262">
        <v>61</v>
      </c>
      <c r="CG57" s="1262"/>
      <c r="CH57" s="1262"/>
      <c r="CI57" s="1262"/>
      <c r="CJ57" s="1262"/>
      <c r="CK57" s="1262"/>
      <c r="CL57" s="1262"/>
      <c r="CM57" s="1262"/>
      <c r="CN57" s="1262">
        <v>62.3</v>
      </c>
      <c r="CO57" s="1262"/>
      <c r="CP57" s="1262"/>
      <c r="CQ57" s="1262"/>
      <c r="CR57" s="1262"/>
      <c r="CS57" s="1262"/>
      <c r="CT57" s="1262"/>
      <c r="CU57" s="1262"/>
      <c r="CV57" s="1262">
        <v>63.7</v>
      </c>
      <c r="CW57" s="1262"/>
      <c r="CX57" s="1262"/>
      <c r="CY57" s="1262"/>
      <c r="CZ57" s="1262"/>
      <c r="DA57" s="1262"/>
      <c r="DB57" s="1262"/>
      <c r="DC57" s="1262"/>
      <c r="DD57" s="390"/>
      <c r="DE57" s="385"/>
    </row>
    <row r="58" spans="1:109" s="379" customFormat="1" ht="13.5" x14ac:dyDescent="0.15">
      <c r="A58" s="364"/>
      <c r="B58" s="385"/>
      <c r="G58" s="1264"/>
      <c r="H58" s="1264"/>
      <c r="I58" s="1272"/>
      <c r="J58" s="1272"/>
      <c r="K58" s="1269"/>
      <c r="L58" s="1269"/>
      <c r="M58" s="1269"/>
      <c r="N58" s="1269"/>
      <c r="AM58" s="364"/>
      <c r="AN58" s="1263"/>
      <c r="AO58" s="1263"/>
      <c r="AP58" s="1263"/>
      <c r="AQ58" s="1263"/>
      <c r="AR58" s="1263"/>
      <c r="AS58" s="1263"/>
      <c r="AT58" s="1263"/>
      <c r="AU58" s="1263"/>
      <c r="AV58" s="1263"/>
      <c r="AW58" s="1263"/>
      <c r="AX58" s="1263"/>
      <c r="AY58" s="1263"/>
      <c r="AZ58" s="1263"/>
      <c r="BA58" s="1263"/>
      <c r="BB58" s="1270"/>
      <c r="BC58" s="1270"/>
      <c r="BD58" s="1270"/>
      <c r="BE58" s="1270"/>
      <c r="BF58" s="1270"/>
      <c r="BG58" s="1270"/>
      <c r="BH58" s="1270"/>
      <c r="BI58" s="1270"/>
      <c r="BJ58" s="1270"/>
      <c r="BK58" s="1270"/>
      <c r="BL58" s="1270"/>
      <c r="BM58" s="1270"/>
      <c r="BN58" s="1270"/>
      <c r="BO58" s="1270"/>
      <c r="BP58" s="1262"/>
      <c r="BQ58" s="1262"/>
      <c r="BR58" s="1262"/>
      <c r="BS58" s="1262"/>
      <c r="BT58" s="1262"/>
      <c r="BU58" s="1262"/>
      <c r="BV58" s="1262"/>
      <c r="BW58" s="1262"/>
      <c r="BX58" s="1262"/>
      <c r="BY58" s="1262"/>
      <c r="BZ58" s="1262"/>
      <c r="CA58" s="1262"/>
      <c r="CB58" s="1262"/>
      <c r="CC58" s="1262"/>
      <c r="CD58" s="1262"/>
      <c r="CE58" s="1262"/>
      <c r="CF58" s="1262"/>
      <c r="CG58" s="1262"/>
      <c r="CH58" s="1262"/>
      <c r="CI58" s="1262"/>
      <c r="CJ58" s="1262"/>
      <c r="CK58" s="1262"/>
      <c r="CL58" s="1262"/>
      <c r="CM58" s="1262"/>
      <c r="CN58" s="1262"/>
      <c r="CO58" s="1262"/>
      <c r="CP58" s="1262"/>
      <c r="CQ58" s="1262"/>
      <c r="CR58" s="1262"/>
      <c r="CS58" s="1262"/>
      <c r="CT58" s="1262"/>
      <c r="CU58" s="1262"/>
      <c r="CV58" s="1262"/>
      <c r="CW58" s="1262"/>
      <c r="CX58" s="1262"/>
      <c r="CY58" s="1262"/>
      <c r="CZ58" s="1262"/>
      <c r="DA58" s="1262"/>
      <c r="DB58" s="1262"/>
      <c r="DC58" s="1262"/>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587</v>
      </c>
    </row>
    <row r="64" spans="1:109" ht="13.5" x14ac:dyDescent="0.15">
      <c r="B64" s="365"/>
      <c r="G64" s="380"/>
      <c r="I64" s="382"/>
      <c r="J64" s="382"/>
      <c r="K64" s="382"/>
      <c r="L64" s="382"/>
      <c r="M64" s="382"/>
      <c r="N64" s="381"/>
      <c r="AM64" s="380"/>
      <c r="AN64" s="380" t="s">
        <v>586</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53" t="s">
        <v>585</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5" x14ac:dyDescent="0.15">
      <c r="B66" s="365"/>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5" x14ac:dyDescent="0.15">
      <c r="B67" s="365"/>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5" x14ac:dyDescent="0.15">
      <c r="B68" s="365"/>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5" x14ac:dyDescent="0.15">
      <c r="B69" s="365"/>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584</v>
      </c>
    </row>
    <row r="72" spans="2:107" ht="13.5" x14ac:dyDescent="0.15">
      <c r="B72" s="365"/>
      <c r="G72" s="1264"/>
      <c r="H72" s="1264"/>
      <c r="I72" s="1264"/>
      <c r="J72" s="1264"/>
      <c r="K72" s="373"/>
      <c r="L72" s="373"/>
      <c r="M72" s="372"/>
      <c r="N72" s="372"/>
      <c r="AN72" s="1265"/>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7"/>
      <c r="BP72" s="1263" t="s">
        <v>551</v>
      </c>
      <c r="BQ72" s="1263"/>
      <c r="BR72" s="1263"/>
      <c r="BS72" s="1263"/>
      <c r="BT72" s="1263"/>
      <c r="BU72" s="1263"/>
      <c r="BV72" s="1263"/>
      <c r="BW72" s="1263"/>
      <c r="BX72" s="1263" t="s">
        <v>552</v>
      </c>
      <c r="BY72" s="1263"/>
      <c r="BZ72" s="1263"/>
      <c r="CA72" s="1263"/>
      <c r="CB72" s="1263"/>
      <c r="CC72" s="1263"/>
      <c r="CD72" s="1263"/>
      <c r="CE72" s="1263"/>
      <c r="CF72" s="1263" t="s">
        <v>553</v>
      </c>
      <c r="CG72" s="1263"/>
      <c r="CH72" s="1263"/>
      <c r="CI72" s="1263"/>
      <c r="CJ72" s="1263"/>
      <c r="CK72" s="1263"/>
      <c r="CL72" s="1263"/>
      <c r="CM72" s="1263"/>
      <c r="CN72" s="1263" t="s">
        <v>554</v>
      </c>
      <c r="CO72" s="1263"/>
      <c r="CP72" s="1263"/>
      <c r="CQ72" s="1263"/>
      <c r="CR72" s="1263"/>
      <c r="CS72" s="1263"/>
      <c r="CT72" s="1263"/>
      <c r="CU72" s="1263"/>
      <c r="CV72" s="1263" t="s">
        <v>555</v>
      </c>
      <c r="CW72" s="1263"/>
      <c r="CX72" s="1263"/>
      <c r="CY72" s="1263"/>
      <c r="CZ72" s="1263"/>
      <c r="DA72" s="1263"/>
      <c r="DB72" s="1263"/>
      <c r="DC72" s="1263"/>
    </row>
    <row r="73" spans="2:107" ht="13.5" x14ac:dyDescent="0.15">
      <c r="B73" s="365"/>
      <c r="G73" s="1268"/>
      <c r="H73" s="1268"/>
      <c r="I73" s="1268"/>
      <c r="J73" s="1268"/>
      <c r="K73" s="1273"/>
      <c r="L73" s="1273"/>
      <c r="M73" s="1273"/>
      <c r="N73" s="1273"/>
      <c r="AM73" s="371"/>
      <c r="AN73" s="1270" t="s">
        <v>583</v>
      </c>
      <c r="AO73" s="1270"/>
      <c r="AP73" s="1270"/>
      <c r="AQ73" s="1270"/>
      <c r="AR73" s="1270"/>
      <c r="AS73" s="1270"/>
      <c r="AT73" s="1270"/>
      <c r="AU73" s="1270"/>
      <c r="AV73" s="1270"/>
      <c r="AW73" s="1270"/>
      <c r="AX73" s="1270"/>
      <c r="AY73" s="1270"/>
      <c r="AZ73" s="1270"/>
      <c r="BA73" s="1270"/>
      <c r="BB73" s="1270" t="s">
        <v>581</v>
      </c>
      <c r="BC73" s="1270"/>
      <c r="BD73" s="1270"/>
      <c r="BE73" s="1270"/>
      <c r="BF73" s="1270"/>
      <c r="BG73" s="1270"/>
      <c r="BH73" s="1270"/>
      <c r="BI73" s="1270"/>
      <c r="BJ73" s="1270"/>
      <c r="BK73" s="1270"/>
      <c r="BL73" s="1270"/>
      <c r="BM73" s="1270"/>
      <c r="BN73" s="1270"/>
      <c r="BO73" s="1270"/>
      <c r="BP73" s="1262">
        <v>17.5</v>
      </c>
      <c r="BQ73" s="1262"/>
      <c r="BR73" s="1262"/>
      <c r="BS73" s="1262"/>
      <c r="BT73" s="1262"/>
      <c r="BU73" s="1262"/>
      <c r="BV73" s="1262"/>
      <c r="BW73" s="1262"/>
      <c r="BX73" s="1262"/>
      <c r="BY73" s="1262"/>
      <c r="BZ73" s="1262"/>
      <c r="CA73" s="1262"/>
      <c r="CB73" s="1262"/>
      <c r="CC73" s="1262"/>
      <c r="CD73" s="1262"/>
      <c r="CE73" s="1262"/>
      <c r="CF73" s="1262"/>
      <c r="CG73" s="1262"/>
      <c r="CH73" s="1262"/>
      <c r="CI73" s="1262"/>
      <c r="CJ73" s="1262"/>
      <c r="CK73" s="1262"/>
      <c r="CL73" s="1262"/>
      <c r="CM73" s="1262"/>
      <c r="CN73" s="1262"/>
      <c r="CO73" s="1262"/>
      <c r="CP73" s="1262"/>
      <c r="CQ73" s="1262"/>
      <c r="CR73" s="1262"/>
      <c r="CS73" s="1262"/>
      <c r="CT73" s="1262"/>
      <c r="CU73" s="1262"/>
      <c r="CV73" s="1262"/>
      <c r="CW73" s="1262"/>
      <c r="CX73" s="1262"/>
      <c r="CY73" s="1262"/>
      <c r="CZ73" s="1262"/>
      <c r="DA73" s="1262"/>
      <c r="DB73" s="1262"/>
      <c r="DC73" s="1262"/>
    </row>
    <row r="74" spans="2:107" ht="13.5" x14ac:dyDescent="0.15">
      <c r="B74" s="365"/>
      <c r="G74" s="1268"/>
      <c r="H74" s="1268"/>
      <c r="I74" s="1268"/>
      <c r="J74" s="1268"/>
      <c r="K74" s="1273"/>
      <c r="L74" s="1273"/>
      <c r="M74" s="1273"/>
      <c r="N74" s="1273"/>
      <c r="AM74" s="37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62"/>
      <c r="BQ74" s="1262"/>
      <c r="BR74" s="1262"/>
      <c r="BS74" s="1262"/>
      <c r="BT74" s="1262"/>
      <c r="BU74" s="1262"/>
      <c r="BV74" s="1262"/>
      <c r="BW74" s="1262"/>
      <c r="BX74" s="1262"/>
      <c r="BY74" s="1262"/>
      <c r="BZ74" s="1262"/>
      <c r="CA74" s="1262"/>
      <c r="CB74" s="1262"/>
      <c r="CC74" s="1262"/>
      <c r="CD74" s="1262"/>
      <c r="CE74" s="1262"/>
      <c r="CF74" s="1262"/>
      <c r="CG74" s="1262"/>
      <c r="CH74" s="1262"/>
      <c r="CI74" s="1262"/>
      <c r="CJ74" s="1262"/>
      <c r="CK74" s="1262"/>
      <c r="CL74" s="1262"/>
      <c r="CM74" s="1262"/>
      <c r="CN74" s="1262"/>
      <c r="CO74" s="1262"/>
      <c r="CP74" s="1262"/>
      <c r="CQ74" s="1262"/>
      <c r="CR74" s="1262"/>
      <c r="CS74" s="1262"/>
      <c r="CT74" s="1262"/>
      <c r="CU74" s="1262"/>
      <c r="CV74" s="1262"/>
      <c r="CW74" s="1262"/>
      <c r="CX74" s="1262"/>
      <c r="CY74" s="1262"/>
      <c r="CZ74" s="1262"/>
      <c r="DA74" s="1262"/>
      <c r="DB74" s="1262"/>
      <c r="DC74" s="1262"/>
    </row>
    <row r="75" spans="2:107" ht="13.5" x14ac:dyDescent="0.15">
      <c r="B75" s="365"/>
      <c r="G75" s="1268"/>
      <c r="H75" s="1268"/>
      <c r="I75" s="1264"/>
      <c r="J75" s="1264"/>
      <c r="K75" s="1269"/>
      <c r="L75" s="1269"/>
      <c r="M75" s="1269"/>
      <c r="N75" s="1269"/>
      <c r="AM75" s="371"/>
      <c r="AN75" s="1270"/>
      <c r="AO75" s="1270"/>
      <c r="AP75" s="1270"/>
      <c r="AQ75" s="1270"/>
      <c r="AR75" s="1270"/>
      <c r="AS75" s="1270"/>
      <c r="AT75" s="1270"/>
      <c r="AU75" s="1270"/>
      <c r="AV75" s="1270"/>
      <c r="AW75" s="1270"/>
      <c r="AX75" s="1270"/>
      <c r="AY75" s="1270"/>
      <c r="AZ75" s="1270"/>
      <c r="BA75" s="1270"/>
      <c r="BB75" s="1270" t="s">
        <v>580</v>
      </c>
      <c r="BC75" s="1270"/>
      <c r="BD75" s="1270"/>
      <c r="BE75" s="1270"/>
      <c r="BF75" s="1270"/>
      <c r="BG75" s="1270"/>
      <c r="BH75" s="1270"/>
      <c r="BI75" s="1270"/>
      <c r="BJ75" s="1270"/>
      <c r="BK75" s="1270"/>
      <c r="BL75" s="1270"/>
      <c r="BM75" s="1270"/>
      <c r="BN75" s="1270"/>
      <c r="BO75" s="1270"/>
      <c r="BP75" s="1262">
        <v>10.9</v>
      </c>
      <c r="BQ75" s="1262"/>
      <c r="BR75" s="1262"/>
      <c r="BS75" s="1262"/>
      <c r="BT75" s="1262"/>
      <c r="BU75" s="1262"/>
      <c r="BV75" s="1262"/>
      <c r="BW75" s="1262"/>
      <c r="BX75" s="1262">
        <v>10.7</v>
      </c>
      <c r="BY75" s="1262"/>
      <c r="BZ75" s="1262"/>
      <c r="CA75" s="1262"/>
      <c r="CB75" s="1262"/>
      <c r="CC75" s="1262"/>
      <c r="CD75" s="1262"/>
      <c r="CE75" s="1262"/>
      <c r="CF75" s="1262">
        <v>9.6999999999999993</v>
      </c>
      <c r="CG75" s="1262"/>
      <c r="CH75" s="1262"/>
      <c r="CI75" s="1262"/>
      <c r="CJ75" s="1262"/>
      <c r="CK75" s="1262"/>
      <c r="CL75" s="1262"/>
      <c r="CM75" s="1262"/>
      <c r="CN75" s="1262">
        <v>8.5</v>
      </c>
      <c r="CO75" s="1262"/>
      <c r="CP75" s="1262"/>
      <c r="CQ75" s="1262"/>
      <c r="CR75" s="1262"/>
      <c r="CS75" s="1262"/>
      <c r="CT75" s="1262"/>
      <c r="CU75" s="1262"/>
      <c r="CV75" s="1262">
        <v>8</v>
      </c>
      <c r="CW75" s="1262"/>
      <c r="CX75" s="1262"/>
      <c r="CY75" s="1262"/>
      <c r="CZ75" s="1262"/>
      <c r="DA75" s="1262"/>
      <c r="DB75" s="1262"/>
      <c r="DC75" s="1262"/>
    </row>
    <row r="76" spans="2:107" ht="13.5" x14ac:dyDescent="0.15">
      <c r="B76" s="365"/>
      <c r="G76" s="1268"/>
      <c r="H76" s="1268"/>
      <c r="I76" s="1264"/>
      <c r="J76" s="1264"/>
      <c r="K76" s="1269"/>
      <c r="L76" s="1269"/>
      <c r="M76" s="1269"/>
      <c r="N76" s="1269"/>
      <c r="AM76" s="37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62"/>
      <c r="BQ76" s="1262"/>
      <c r="BR76" s="1262"/>
      <c r="BS76" s="1262"/>
      <c r="BT76" s="1262"/>
      <c r="BU76" s="1262"/>
      <c r="BV76" s="1262"/>
      <c r="BW76" s="1262"/>
      <c r="BX76" s="1262"/>
      <c r="BY76" s="1262"/>
      <c r="BZ76" s="1262"/>
      <c r="CA76" s="1262"/>
      <c r="CB76" s="1262"/>
      <c r="CC76" s="1262"/>
      <c r="CD76" s="1262"/>
      <c r="CE76" s="1262"/>
      <c r="CF76" s="1262"/>
      <c r="CG76" s="1262"/>
      <c r="CH76" s="1262"/>
      <c r="CI76" s="1262"/>
      <c r="CJ76" s="1262"/>
      <c r="CK76" s="1262"/>
      <c r="CL76" s="1262"/>
      <c r="CM76" s="1262"/>
      <c r="CN76" s="1262"/>
      <c r="CO76" s="1262"/>
      <c r="CP76" s="1262"/>
      <c r="CQ76" s="1262"/>
      <c r="CR76" s="1262"/>
      <c r="CS76" s="1262"/>
      <c r="CT76" s="1262"/>
      <c r="CU76" s="1262"/>
      <c r="CV76" s="1262"/>
      <c r="CW76" s="1262"/>
      <c r="CX76" s="1262"/>
      <c r="CY76" s="1262"/>
      <c r="CZ76" s="1262"/>
      <c r="DA76" s="1262"/>
      <c r="DB76" s="1262"/>
      <c r="DC76" s="1262"/>
    </row>
    <row r="77" spans="2:107" ht="13.5" x14ac:dyDescent="0.15">
      <c r="B77" s="365"/>
      <c r="G77" s="1264"/>
      <c r="H77" s="1264"/>
      <c r="I77" s="1264"/>
      <c r="J77" s="1264"/>
      <c r="K77" s="1273"/>
      <c r="L77" s="1273"/>
      <c r="M77" s="1273"/>
      <c r="N77" s="1273"/>
      <c r="AN77" s="1263" t="s">
        <v>582</v>
      </c>
      <c r="AO77" s="1263"/>
      <c r="AP77" s="1263"/>
      <c r="AQ77" s="1263"/>
      <c r="AR77" s="1263"/>
      <c r="AS77" s="1263"/>
      <c r="AT77" s="1263"/>
      <c r="AU77" s="1263"/>
      <c r="AV77" s="1263"/>
      <c r="AW77" s="1263"/>
      <c r="AX77" s="1263"/>
      <c r="AY77" s="1263"/>
      <c r="AZ77" s="1263"/>
      <c r="BA77" s="1263"/>
      <c r="BB77" s="1270" t="s">
        <v>581</v>
      </c>
      <c r="BC77" s="1270"/>
      <c r="BD77" s="1270"/>
      <c r="BE77" s="1270"/>
      <c r="BF77" s="1270"/>
      <c r="BG77" s="1270"/>
      <c r="BH77" s="1270"/>
      <c r="BI77" s="1270"/>
      <c r="BJ77" s="1270"/>
      <c r="BK77" s="1270"/>
      <c r="BL77" s="1270"/>
      <c r="BM77" s="1270"/>
      <c r="BN77" s="1270"/>
      <c r="BO77" s="1270"/>
      <c r="BP77" s="1262">
        <v>0</v>
      </c>
      <c r="BQ77" s="1262"/>
      <c r="BR77" s="1262"/>
      <c r="BS77" s="1262"/>
      <c r="BT77" s="1262"/>
      <c r="BU77" s="1262"/>
      <c r="BV77" s="1262"/>
      <c r="BW77" s="1262"/>
      <c r="BX77" s="1262">
        <v>0</v>
      </c>
      <c r="BY77" s="1262"/>
      <c r="BZ77" s="1262"/>
      <c r="CA77" s="1262"/>
      <c r="CB77" s="1262"/>
      <c r="CC77" s="1262"/>
      <c r="CD77" s="1262"/>
      <c r="CE77" s="1262"/>
      <c r="CF77" s="1262">
        <v>0</v>
      </c>
      <c r="CG77" s="1262"/>
      <c r="CH77" s="1262"/>
      <c r="CI77" s="1262"/>
      <c r="CJ77" s="1262"/>
      <c r="CK77" s="1262"/>
      <c r="CL77" s="1262"/>
      <c r="CM77" s="1262"/>
      <c r="CN77" s="1262">
        <v>0</v>
      </c>
      <c r="CO77" s="1262"/>
      <c r="CP77" s="1262"/>
      <c r="CQ77" s="1262"/>
      <c r="CR77" s="1262"/>
      <c r="CS77" s="1262"/>
      <c r="CT77" s="1262"/>
      <c r="CU77" s="1262"/>
      <c r="CV77" s="1262">
        <v>0</v>
      </c>
      <c r="CW77" s="1262"/>
      <c r="CX77" s="1262"/>
      <c r="CY77" s="1262"/>
      <c r="CZ77" s="1262"/>
      <c r="DA77" s="1262"/>
      <c r="DB77" s="1262"/>
      <c r="DC77" s="1262"/>
    </row>
    <row r="78" spans="2:107" ht="13.5" x14ac:dyDescent="0.15">
      <c r="B78" s="365"/>
      <c r="G78" s="1264"/>
      <c r="H78" s="1264"/>
      <c r="I78" s="1264"/>
      <c r="J78" s="1264"/>
      <c r="K78" s="1273"/>
      <c r="L78" s="1273"/>
      <c r="M78" s="1273"/>
      <c r="N78" s="1273"/>
      <c r="AN78" s="1263"/>
      <c r="AO78" s="1263"/>
      <c r="AP78" s="1263"/>
      <c r="AQ78" s="1263"/>
      <c r="AR78" s="1263"/>
      <c r="AS78" s="1263"/>
      <c r="AT78" s="1263"/>
      <c r="AU78" s="1263"/>
      <c r="AV78" s="1263"/>
      <c r="AW78" s="1263"/>
      <c r="AX78" s="1263"/>
      <c r="AY78" s="1263"/>
      <c r="AZ78" s="1263"/>
      <c r="BA78" s="1263"/>
      <c r="BB78" s="1270"/>
      <c r="BC78" s="1270"/>
      <c r="BD78" s="1270"/>
      <c r="BE78" s="1270"/>
      <c r="BF78" s="1270"/>
      <c r="BG78" s="1270"/>
      <c r="BH78" s="1270"/>
      <c r="BI78" s="1270"/>
      <c r="BJ78" s="1270"/>
      <c r="BK78" s="1270"/>
      <c r="BL78" s="1270"/>
      <c r="BM78" s="1270"/>
      <c r="BN78" s="1270"/>
      <c r="BO78" s="1270"/>
      <c r="BP78" s="1262"/>
      <c r="BQ78" s="1262"/>
      <c r="BR78" s="1262"/>
      <c r="BS78" s="1262"/>
      <c r="BT78" s="1262"/>
      <c r="BU78" s="1262"/>
      <c r="BV78" s="1262"/>
      <c r="BW78" s="1262"/>
      <c r="BX78" s="1262"/>
      <c r="BY78" s="1262"/>
      <c r="BZ78" s="1262"/>
      <c r="CA78" s="1262"/>
      <c r="CB78" s="1262"/>
      <c r="CC78" s="1262"/>
      <c r="CD78" s="1262"/>
      <c r="CE78" s="1262"/>
      <c r="CF78" s="1262"/>
      <c r="CG78" s="1262"/>
      <c r="CH78" s="1262"/>
      <c r="CI78" s="1262"/>
      <c r="CJ78" s="1262"/>
      <c r="CK78" s="1262"/>
      <c r="CL78" s="1262"/>
      <c r="CM78" s="1262"/>
      <c r="CN78" s="1262"/>
      <c r="CO78" s="1262"/>
      <c r="CP78" s="1262"/>
      <c r="CQ78" s="1262"/>
      <c r="CR78" s="1262"/>
      <c r="CS78" s="1262"/>
      <c r="CT78" s="1262"/>
      <c r="CU78" s="1262"/>
      <c r="CV78" s="1262"/>
      <c r="CW78" s="1262"/>
      <c r="CX78" s="1262"/>
      <c r="CY78" s="1262"/>
      <c r="CZ78" s="1262"/>
      <c r="DA78" s="1262"/>
      <c r="DB78" s="1262"/>
      <c r="DC78" s="1262"/>
    </row>
    <row r="79" spans="2:107" ht="13.5" x14ac:dyDescent="0.15">
      <c r="B79" s="365"/>
      <c r="G79" s="1264"/>
      <c r="H79" s="1264"/>
      <c r="I79" s="1272"/>
      <c r="J79" s="1272"/>
      <c r="K79" s="1274"/>
      <c r="L79" s="1274"/>
      <c r="M79" s="1274"/>
      <c r="N79" s="1274"/>
      <c r="AN79" s="1263"/>
      <c r="AO79" s="1263"/>
      <c r="AP79" s="1263"/>
      <c r="AQ79" s="1263"/>
      <c r="AR79" s="1263"/>
      <c r="AS79" s="1263"/>
      <c r="AT79" s="1263"/>
      <c r="AU79" s="1263"/>
      <c r="AV79" s="1263"/>
      <c r="AW79" s="1263"/>
      <c r="AX79" s="1263"/>
      <c r="AY79" s="1263"/>
      <c r="AZ79" s="1263"/>
      <c r="BA79" s="1263"/>
      <c r="BB79" s="1270" t="s">
        <v>580</v>
      </c>
      <c r="BC79" s="1270"/>
      <c r="BD79" s="1270"/>
      <c r="BE79" s="1270"/>
      <c r="BF79" s="1270"/>
      <c r="BG79" s="1270"/>
      <c r="BH79" s="1270"/>
      <c r="BI79" s="1270"/>
      <c r="BJ79" s="1270"/>
      <c r="BK79" s="1270"/>
      <c r="BL79" s="1270"/>
      <c r="BM79" s="1270"/>
      <c r="BN79" s="1270"/>
      <c r="BO79" s="1270"/>
      <c r="BP79" s="1262">
        <v>7.1</v>
      </c>
      <c r="BQ79" s="1262"/>
      <c r="BR79" s="1262"/>
      <c r="BS79" s="1262"/>
      <c r="BT79" s="1262"/>
      <c r="BU79" s="1262"/>
      <c r="BV79" s="1262"/>
      <c r="BW79" s="1262"/>
      <c r="BX79" s="1262">
        <v>7.3</v>
      </c>
      <c r="BY79" s="1262"/>
      <c r="BZ79" s="1262"/>
      <c r="CA79" s="1262"/>
      <c r="CB79" s="1262"/>
      <c r="CC79" s="1262"/>
      <c r="CD79" s="1262"/>
      <c r="CE79" s="1262"/>
      <c r="CF79" s="1262">
        <v>7.4</v>
      </c>
      <c r="CG79" s="1262"/>
      <c r="CH79" s="1262"/>
      <c r="CI79" s="1262"/>
      <c r="CJ79" s="1262"/>
      <c r="CK79" s="1262"/>
      <c r="CL79" s="1262"/>
      <c r="CM79" s="1262"/>
      <c r="CN79" s="1262">
        <v>7.5</v>
      </c>
      <c r="CO79" s="1262"/>
      <c r="CP79" s="1262"/>
      <c r="CQ79" s="1262"/>
      <c r="CR79" s="1262"/>
      <c r="CS79" s="1262"/>
      <c r="CT79" s="1262"/>
      <c r="CU79" s="1262"/>
      <c r="CV79" s="1262">
        <v>7.5</v>
      </c>
      <c r="CW79" s="1262"/>
      <c r="CX79" s="1262"/>
      <c r="CY79" s="1262"/>
      <c r="CZ79" s="1262"/>
      <c r="DA79" s="1262"/>
      <c r="DB79" s="1262"/>
      <c r="DC79" s="1262"/>
    </row>
    <row r="80" spans="2:107" ht="13.5" x14ac:dyDescent="0.15">
      <c r="B80" s="365"/>
      <c r="G80" s="1264"/>
      <c r="H80" s="1264"/>
      <c r="I80" s="1272"/>
      <c r="J80" s="1272"/>
      <c r="K80" s="1274"/>
      <c r="L80" s="1274"/>
      <c r="M80" s="1274"/>
      <c r="N80" s="1274"/>
      <c r="AN80" s="1263"/>
      <c r="AO80" s="1263"/>
      <c r="AP80" s="1263"/>
      <c r="AQ80" s="1263"/>
      <c r="AR80" s="1263"/>
      <c r="AS80" s="1263"/>
      <c r="AT80" s="1263"/>
      <c r="AU80" s="1263"/>
      <c r="AV80" s="1263"/>
      <c r="AW80" s="1263"/>
      <c r="AX80" s="1263"/>
      <c r="AY80" s="1263"/>
      <c r="AZ80" s="1263"/>
      <c r="BA80" s="1263"/>
      <c r="BB80" s="1270"/>
      <c r="BC80" s="1270"/>
      <c r="BD80" s="1270"/>
      <c r="BE80" s="1270"/>
      <c r="BF80" s="1270"/>
      <c r="BG80" s="1270"/>
      <c r="BH80" s="1270"/>
      <c r="BI80" s="1270"/>
      <c r="BJ80" s="1270"/>
      <c r="BK80" s="1270"/>
      <c r="BL80" s="1270"/>
      <c r="BM80" s="1270"/>
      <c r="BN80" s="1270"/>
      <c r="BO80" s="1270"/>
      <c r="BP80" s="1262"/>
      <c r="BQ80" s="1262"/>
      <c r="BR80" s="1262"/>
      <c r="BS80" s="1262"/>
      <c r="BT80" s="1262"/>
      <c r="BU80" s="1262"/>
      <c r="BV80" s="1262"/>
      <c r="BW80" s="1262"/>
      <c r="BX80" s="1262"/>
      <c r="BY80" s="1262"/>
      <c r="BZ80" s="1262"/>
      <c r="CA80" s="1262"/>
      <c r="CB80" s="1262"/>
      <c r="CC80" s="1262"/>
      <c r="CD80" s="1262"/>
      <c r="CE80" s="1262"/>
      <c r="CF80" s="1262"/>
      <c r="CG80" s="1262"/>
      <c r="CH80" s="1262"/>
      <c r="CI80" s="1262"/>
      <c r="CJ80" s="1262"/>
      <c r="CK80" s="1262"/>
      <c r="CL80" s="1262"/>
      <c r="CM80" s="1262"/>
      <c r="CN80" s="1262"/>
      <c r="CO80" s="1262"/>
      <c r="CP80" s="1262"/>
      <c r="CQ80" s="1262"/>
      <c r="CR80" s="1262"/>
      <c r="CS80" s="1262"/>
      <c r="CT80" s="1262"/>
      <c r="CU80" s="1262"/>
      <c r="CV80" s="1262"/>
      <c r="CW80" s="1262"/>
      <c r="CX80" s="1262"/>
      <c r="CY80" s="1262"/>
      <c r="CZ80" s="1262"/>
      <c r="DA80" s="1262"/>
      <c r="DB80" s="1262"/>
      <c r="DC80" s="1262"/>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PNYgoaKUkxw43PW3rWZWfqiH1Q7zX0llVZcBGf+/S5L23WoMorrK7JfCnESE65gkbm/sY4AJoFpGo+q8XyzCug==" saltValue="fVqjIrINPxtVRZKNXeo65A==" spinCount="100000" sheet="1" objects="1" scenarios="1" formatCells="0"/>
  <dataConsolidate/>
  <mergeCells count="112">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 ref="G77:H80"/>
    <mergeCell ref="I77:J78"/>
    <mergeCell ref="K77:K78"/>
    <mergeCell ref="L77:L78"/>
    <mergeCell ref="M77:M78"/>
    <mergeCell ref="CN79:CU80"/>
    <mergeCell ref="BX73:CE74"/>
    <mergeCell ref="CF73:CM74"/>
    <mergeCell ref="CN73:CU74"/>
    <mergeCell ref="I79:J80"/>
    <mergeCell ref="K79:K80"/>
    <mergeCell ref="L79:L80"/>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G55:H58"/>
    <mergeCell ref="I55:J56"/>
    <mergeCell ref="K55:K56"/>
    <mergeCell ref="L55:L56"/>
    <mergeCell ref="M55:M56"/>
    <mergeCell ref="N55:N56"/>
    <mergeCell ref="L57:L58"/>
    <mergeCell ref="M57:M58"/>
    <mergeCell ref="N57:N58"/>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498</v>
      </c>
    </row>
  </sheetData>
  <sheetProtection algorithmName="SHA-512" hashValue="bxRXy2kpQwmJ9hMTfmL/W80p78+8VsyUF2WE2ytrPp7jPheVECAzbt/63Zy1lk/P3Z0uAo3tEO5T8JeV1Btpwg==" saltValue="Gg7uto8SiL0iU4i7jwR0+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498</v>
      </c>
    </row>
  </sheetData>
  <sheetProtection algorithmName="SHA-512" hashValue="S6ZBYsq+X0LPqVJw6rch4JM0zP0RFbZurnixrFCiA15uKKgAUTZ+q9hULwqQBaPUJfQjMY5to1NlwqU2jNDOZA==" saltValue="8ocUJ/gjaMQOXdhovlEAZ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548</v>
      </c>
      <c r="G2" s="151"/>
      <c r="H2" s="152"/>
    </row>
    <row r="3" spans="1:8" x14ac:dyDescent="0.15">
      <c r="A3" s="148" t="s">
        <v>541</v>
      </c>
      <c r="B3" s="153"/>
      <c r="C3" s="154"/>
      <c r="D3" s="155">
        <v>108451</v>
      </c>
      <c r="E3" s="156"/>
      <c r="F3" s="157">
        <v>271581</v>
      </c>
      <c r="G3" s="158"/>
      <c r="H3" s="159"/>
    </row>
    <row r="4" spans="1:8" x14ac:dyDescent="0.15">
      <c r="A4" s="160"/>
      <c r="B4" s="161"/>
      <c r="C4" s="162"/>
      <c r="D4" s="163">
        <v>32271</v>
      </c>
      <c r="E4" s="164"/>
      <c r="F4" s="165">
        <v>117844</v>
      </c>
      <c r="G4" s="166"/>
      <c r="H4" s="167"/>
    </row>
    <row r="5" spans="1:8" x14ac:dyDescent="0.15">
      <c r="A5" s="148" t="s">
        <v>543</v>
      </c>
      <c r="B5" s="153"/>
      <c r="C5" s="154"/>
      <c r="D5" s="155">
        <v>77970</v>
      </c>
      <c r="E5" s="156"/>
      <c r="F5" s="157">
        <v>268375</v>
      </c>
      <c r="G5" s="158"/>
      <c r="H5" s="159"/>
    </row>
    <row r="6" spans="1:8" x14ac:dyDescent="0.15">
      <c r="A6" s="160"/>
      <c r="B6" s="161"/>
      <c r="C6" s="162"/>
      <c r="D6" s="163">
        <v>37973</v>
      </c>
      <c r="E6" s="164"/>
      <c r="F6" s="165">
        <v>119602</v>
      </c>
      <c r="G6" s="166"/>
      <c r="H6" s="167"/>
    </row>
    <row r="7" spans="1:8" x14ac:dyDescent="0.15">
      <c r="A7" s="148" t="s">
        <v>544</v>
      </c>
      <c r="B7" s="153"/>
      <c r="C7" s="154"/>
      <c r="D7" s="155">
        <v>201424</v>
      </c>
      <c r="E7" s="156"/>
      <c r="F7" s="157">
        <v>301035</v>
      </c>
      <c r="G7" s="158"/>
      <c r="H7" s="159"/>
    </row>
    <row r="8" spans="1:8" x14ac:dyDescent="0.15">
      <c r="A8" s="160"/>
      <c r="B8" s="161"/>
      <c r="C8" s="162"/>
      <c r="D8" s="163">
        <v>130182</v>
      </c>
      <c r="E8" s="164"/>
      <c r="F8" s="165">
        <v>154376</v>
      </c>
      <c r="G8" s="166"/>
      <c r="H8" s="167"/>
    </row>
    <row r="9" spans="1:8" x14ac:dyDescent="0.15">
      <c r="A9" s="148" t="s">
        <v>545</v>
      </c>
      <c r="B9" s="153"/>
      <c r="C9" s="154"/>
      <c r="D9" s="155">
        <v>172689</v>
      </c>
      <c r="E9" s="156"/>
      <c r="F9" s="157">
        <v>277467</v>
      </c>
      <c r="G9" s="158"/>
      <c r="H9" s="159"/>
    </row>
    <row r="10" spans="1:8" x14ac:dyDescent="0.15">
      <c r="A10" s="160"/>
      <c r="B10" s="161"/>
      <c r="C10" s="162"/>
      <c r="D10" s="163">
        <v>136119</v>
      </c>
      <c r="E10" s="164"/>
      <c r="F10" s="165">
        <v>128378</v>
      </c>
      <c r="G10" s="166"/>
      <c r="H10" s="167"/>
    </row>
    <row r="11" spans="1:8" x14ac:dyDescent="0.15">
      <c r="A11" s="148" t="s">
        <v>546</v>
      </c>
      <c r="B11" s="153"/>
      <c r="C11" s="154"/>
      <c r="D11" s="155">
        <v>232002</v>
      </c>
      <c r="E11" s="156"/>
      <c r="F11" s="157">
        <v>282256</v>
      </c>
      <c r="G11" s="158"/>
      <c r="H11" s="159"/>
    </row>
    <row r="12" spans="1:8" x14ac:dyDescent="0.15">
      <c r="A12" s="160"/>
      <c r="B12" s="161"/>
      <c r="C12" s="168"/>
      <c r="D12" s="163">
        <v>182358</v>
      </c>
      <c r="E12" s="164"/>
      <c r="F12" s="165">
        <v>145453</v>
      </c>
      <c r="G12" s="166"/>
      <c r="H12" s="167"/>
    </row>
    <row r="13" spans="1:8" x14ac:dyDescent="0.15">
      <c r="A13" s="148"/>
      <c r="B13" s="153"/>
      <c r="C13" s="169"/>
      <c r="D13" s="170">
        <v>158507</v>
      </c>
      <c r="E13" s="171"/>
      <c r="F13" s="172">
        <v>280143</v>
      </c>
      <c r="G13" s="173"/>
      <c r="H13" s="159"/>
    </row>
    <row r="14" spans="1:8" x14ac:dyDescent="0.15">
      <c r="A14" s="160"/>
      <c r="B14" s="161"/>
      <c r="C14" s="162"/>
      <c r="D14" s="163">
        <v>103781</v>
      </c>
      <c r="E14" s="164"/>
      <c r="F14" s="165">
        <v>133131</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1.72</v>
      </c>
      <c r="C19" s="174">
        <f>ROUND(VALUE(SUBSTITUTE(実質収支比率等に係る経年分析!G$48,"▲","-")),2)</f>
        <v>1.42</v>
      </c>
      <c r="D19" s="174">
        <f>ROUND(VALUE(SUBSTITUTE(実質収支比率等に係る経年分析!H$48,"▲","-")),2)</f>
        <v>1.37</v>
      </c>
      <c r="E19" s="174">
        <f>ROUND(VALUE(SUBSTITUTE(実質収支比率等に係る経年分析!I$48,"▲","-")),2)</f>
        <v>2.1800000000000002</v>
      </c>
      <c r="F19" s="174">
        <f>ROUND(VALUE(SUBSTITUTE(実質収支比率等に係る経年分析!J$48,"▲","-")),2)</f>
        <v>1.63</v>
      </c>
    </row>
    <row r="20" spans="1:11" x14ac:dyDescent="0.15">
      <c r="A20" s="174" t="s">
        <v>56</v>
      </c>
      <c r="B20" s="174">
        <f>ROUND(VALUE(SUBSTITUTE(実質収支比率等に係る経年分析!F$47,"▲","-")),2)</f>
        <v>24.18</v>
      </c>
      <c r="C20" s="174">
        <f>ROUND(VALUE(SUBSTITUTE(実質収支比率等に係る経年分析!G$47,"▲","-")),2)</f>
        <v>35.6</v>
      </c>
      <c r="D20" s="174">
        <f>ROUND(VALUE(SUBSTITUTE(実質収支比率等に係る経年分析!H$47,"▲","-")),2)</f>
        <v>41.31</v>
      </c>
      <c r="E20" s="174">
        <f>ROUND(VALUE(SUBSTITUTE(実質収支比率等に係る経年分析!I$47,"▲","-")),2)</f>
        <v>57.23</v>
      </c>
      <c r="F20" s="174">
        <f>ROUND(VALUE(SUBSTITUTE(実質収支比率等に係る経年分析!J$47,"▲","-")),2)</f>
        <v>59.81</v>
      </c>
    </row>
    <row r="21" spans="1:11" x14ac:dyDescent="0.15">
      <c r="A21" s="174" t="s">
        <v>57</v>
      </c>
      <c r="B21" s="174">
        <f>IF(ISNUMBER(VALUE(SUBSTITUTE(実質収支比率等に係る経年分析!F$49,"▲","-"))),ROUND(VALUE(SUBSTITUTE(実質収支比率等に係る経年分析!F$49,"▲","-")),2),NA())</f>
        <v>1.58</v>
      </c>
      <c r="C21" s="174">
        <f>IF(ISNUMBER(VALUE(SUBSTITUTE(実質収支比率等に係る経年分析!G$49,"▲","-"))),ROUND(VALUE(SUBSTITUTE(実質収支比率等に係る経年分析!G$49,"▲","-")),2),NA())</f>
        <v>10.58</v>
      </c>
      <c r="D21" s="174">
        <f>IF(ISNUMBER(VALUE(SUBSTITUTE(実質収支比率等に係る経年分析!H$49,"▲","-"))),ROUND(VALUE(SUBSTITUTE(実質収支比率等に係る経年分析!H$49,"▲","-")),2),NA())</f>
        <v>7.04</v>
      </c>
      <c r="E21" s="174">
        <f>IF(ISNUMBER(VALUE(SUBSTITUTE(実質収支比率等に係る経年分析!I$49,"▲","-"))),ROUND(VALUE(SUBSTITUTE(実質収支比率等に係る経年分析!I$49,"▲","-")),2),NA())</f>
        <v>19.600000000000001</v>
      </c>
      <c r="F21" s="174">
        <f>IF(ISNUMBER(VALUE(SUBSTITUTE(実質収支比率等に係る経年分析!J$49,"▲","-"))),ROUND(VALUE(SUBSTITUTE(実質収支比率等に係る経年分析!J$49,"▲","-")),2),NA())</f>
        <v>-0.41</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下水道特別会計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簡易水道特別会計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15">
      <c r="A33" s="175" t="str">
        <f>IF(連結実質赤字比率に係る赤字・黒字の構成分析!C$37="",NA(),連結実質赤字比率に係る赤字・黒字の構成分析!C$37)</f>
        <v>診療所特別会計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7.0000000000000007E-2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7.0000000000000007E-2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0.08</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0.11</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0.31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1.1399999999999999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1.63</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522</v>
      </c>
      <c r="E42" s="176"/>
      <c r="F42" s="176"/>
      <c r="G42" s="176">
        <f>'実質公債費比率（分子）の構造'!L$52</f>
        <v>480</v>
      </c>
      <c r="H42" s="176"/>
      <c r="I42" s="176"/>
      <c r="J42" s="176">
        <f>'実質公債費比率（分子）の構造'!M$52</f>
        <v>441</v>
      </c>
      <c r="K42" s="176"/>
      <c r="L42" s="176"/>
      <c r="M42" s="176">
        <f>'実質公債費比率（分子）の構造'!N$52</f>
        <v>428</v>
      </c>
      <c r="N42" s="176"/>
      <c r="O42" s="176"/>
      <c r="P42" s="176">
        <f>'実質公債費比率（分子）の構造'!O$52</f>
        <v>412</v>
      </c>
    </row>
    <row r="43" spans="1:16" x14ac:dyDescent="0.15">
      <c r="A43" s="176" t="s">
        <v>65</v>
      </c>
      <c r="B43" s="176">
        <f>'実質公債費比率（分子）の構造'!K$51</f>
        <v>1</v>
      </c>
      <c r="C43" s="176"/>
      <c r="D43" s="176"/>
      <c r="E43" s="176">
        <f>'実質公債費比率（分子）の構造'!L$51</f>
        <v>0</v>
      </c>
      <c r="F43" s="176"/>
      <c r="G43" s="176"/>
      <c r="H43" s="176">
        <f>'実質公債費比率（分子）の構造'!M$51</f>
        <v>1</v>
      </c>
      <c r="I43" s="176"/>
      <c r="J43" s="176"/>
      <c r="K43" s="176">
        <f>'実質公債費比率（分子）の構造'!N$51</f>
        <v>0</v>
      </c>
      <c r="L43" s="176"/>
      <c r="M43" s="176"/>
      <c r="N43" s="176">
        <f>'実質公債費比率（分子）の構造'!O$51</f>
        <v>0</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131</v>
      </c>
      <c r="C46" s="176"/>
      <c r="D46" s="176"/>
      <c r="E46" s="176">
        <f>'実質公債費比率（分子）の構造'!L$48</f>
        <v>127</v>
      </c>
      <c r="F46" s="176"/>
      <c r="G46" s="176"/>
      <c r="H46" s="176">
        <f>'実質公債費比率（分子）の構造'!M$48</f>
        <v>125</v>
      </c>
      <c r="I46" s="176"/>
      <c r="J46" s="176"/>
      <c r="K46" s="176">
        <f>'実質公債費比率（分子）の構造'!N$48</f>
        <v>124</v>
      </c>
      <c r="L46" s="176"/>
      <c r="M46" s="176"/>
      <c r="N46" s="176">
        <f>'実質公債費比率（分子）の構造'!O$48</f>
        <v>132</v>
      </c>
      <c r="O46" s="176"/>
      <c r="P46" s="176"/>
    </row>
    <row r="47" spans="1:16" x14ac:dyDescent="0.15">
      <c r="A47" s="176" t="s">
        <v>13</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663</v>
      </c>
      <c r="C49" s="176"/>
      <c r="D49" s="176"/>
      <c r="E49" s="176">
        <f>'実質公債費比率（分子）の構造'!L$45</f>
        <v>584</v>
      </c>
      <c r="F49" s="176"/>
      <c r="G49" s="176"/>
      <c r="H49" s="176">
        <f>'実質公債費比率（分子）の構造'!M$45</f>
        <v>536</v>
      </c>
      <c r="I49" s="176"/>
      <c r="J49" s="176"/>
      <c r="K49" s="176">
        <f>'実質公債費比率（分子）の構造'!N$45</f>
        <v>512</v>
      </c>
      <c r="L49" s="176"/>
      <c r="M49" s="176"/>
      <c r="N49" s="176">
        <f>'実質公債費比率（分子）の構造'!O$45</f>
        <v>496</v>
      </c>
      <c r="O49" s="176"/>
      <c r="P49" s="176"/>
    </row>
    <row r="50" spans="1:16" x14ac:dyDescent="0.15">
      <c r="A50" s="176" t="s">
        <v>71</v>
      </c>
      <c r="B50" s="176" t="e">
        <f>NA()</f>
        <v>#N/A</v>
      </c>
      <c r="C50" s="176">
        <f>IF(ISNUMBER('実質公債費比率（分子）の構造'!K$53),'実質公債費比率（分子）の構造'!K$53,NA())</f>
        <v>273</v>
      </c>
      <c r="D50" s="176" t="e">
        <f>NA()</f>
        <v>#N/A</v>
      </c>
      <c r="E50" s="176" t="e">
        <f>NA()</f>
        <v>#N/A</v>
      </c>
      <c r="F50" s="176">
        <f>IF(ISNUMBER('実質公債費比率（分子）の構造'!L$53),'実質公債費比率（分子）の構造'!L$53,NA())</f>
        <v>231</v>
      </c>
      <c r="G50" s="176" t="e">
        <f>NA()</f>
        <v>#N/A</v>
      </c>
      <c r="H50" s="176" t="e">
        <f>NA()</f>
        <v>#N/A</v>
      </c>
      <c r="I50" s="176">
        <f>IF(ISNUMBER('実質公債費比率（分子）の構造'!M$53),'実質公債費比率（分子）の構造'!M$53,NA())</f>
        <v>221</v>
      </c>
      <c r="J50" s="176" t="e">
        <f>NA()</f>
        <v>#N/A</v>
      </c>
      <c r="K50" s="176" t="e">
        <f>NA()</f>
        <v>#N/A</v>
      </c>
      <c r="L50" s="176">
        <f>IF(ISNUMBER('実質公債費比率（分子）の構造'!N$53),'実質公債費比率（分子）の構造'!N$53,NA())</f>
        <v>208</v>
      </c>
      <c r="M50" s="176" t="e">
        <f>NA()</f>
        <v>#N/A</v>
      </c>
      <c r="N50" s="176" t="e">
        <f>NA()</f>
        <v>#N/A</v>
      </c>
      <c r="O50" s="176">
        <f>IF(ISNUMBER('実質公債費比率（分子）の構造'!O$53),'実質公債費比率（分子）の構造'!O$53,NA())</f>
        <v>216</v>
      </c>
      <c r="P50" s="176" t="e">
        <f>NA()</f>
        <v>#N/A</v>
      </c>
    </row>
    <row r="53" spans="1:16" x14ac:dyDescent="0.15">
      <c r="A53" s="144" t="s">
        <v>72</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44</v>
      </c>
      <c r="B56" s="175"/>
      <c r="C56" s="175"/>
      <c r="D56" s="175">
        <f>'将来負担比率（分子）の構造'!I$52</f>
        <v>3805</v>
      </c>
      <c r="E56" s="175"/>
      <c r="F56" s="175"/>
      <c r="G56" s="175">
        <f>'将来負担比率（分子）の構造'!J$52</f>
        <v>3547</v>
      </c>
      <c r="H56" s="175"/>
      <c r="I56" s="175"/>
      <c r="J56" s="175">
        <f>'将来負担比率（分子）の構造'!K$52</f>
        <v>3421</v>
      </c>
      <c r="K56" s="175"/>
      <c r="L56" s="175"/>
      <c r="M56" s="175">
        <f>'将来負担比率（分子）の構造'!L$52</f>
        <v>4045</v>
      </c>
      <c r="N56" s="175"/>
      <c r="O56" s="175"/>
      <c r="P56" s="175">
        <f>'将来負担比率（分子）の構造'!M$52</f>
        <v>3995</v>
      </c>
    </row>
    <row r="57" spans="1:16" x14ac:dyDescent="0.15">
      <c r="A57" s="175" t="s">
        <v>43</v>
      </c>
      <c r="B57" s="175"/>
      <c r="C57" s="175"/>
      <c r="D57" s="175">
        <f>'将来負担比率（分子）の構造'!I$51</f>
        <v>508</v>
      </c>
      <c r="E57" s="175"/>
      <c r="F57" s="175"/>
      <c r="G57" s="175">
        <f>'将来負担比率（分子）の構造'!J$51</f>
        <v>455</v>
      </c>
      <c r="H57" s="175"/>
      <c r="I57" s="175"/>
      <c r="J57" s="175">
        <f>'将来負担比率（分子）の構造'!K$51</f>
        <v>413</v>
      </c>
      <c r="K57" s="175"/>
      <c r="L57" s="175"/>
      <c r="M57" s="175">
        <f>'将来負担比率（分子）の構造'!L$51</f>
        <v>405</v>
      </c>
      <c r="N57" s="175"/>
      <c r="O57" s="175"/>
      <c r="P57" s="175">
        <f>'将来負担比率（分子）の構造'!M$51</f>
        <v>396</v>
      </c>
    </row>
    <row r="58" spans="1:16" x14ac:dyDescent="0.15">
      <c r="A58" s="175" t="s">
        <v>42</v>
      </c>
      <c r="B58" s="175"/>
      <c r="C58" s="175"/>
      <c r="D58" s="175">
        <f>'将来負担比率（分子）の構造'!I$50</f>
        <v>1411</v>
      </c>
      <c r="E58" s="175"/>
      <c r="F58" s="175"/>
      <c r="G58" s="175">
        <f>'将来負担比率（分子）の構造'!J$50</f>
        <v>1870</v>
      </c>
      <c r="H58" s="175"/>
      <c r="I58" s="175"/>
      <c r="J58" s="175">
        <f>'将来負担比率（分子）の構造'!K$50</f>
        <v>2286</v>
      </c>
      <c r="K58" s="175"/>
      <c r="L58" s="175"/>
      <c r="M58" s="175">
        <f>'将来負担比率（分子）の構造'!L$50</f>
        <v>2879</v>
      </c>
      <c r="N58" s="175"/>
      <c r="O58" s="175"/>
      <c r="P58" s="175">
        <f>'将来負担比率（分子）の構造'!M$50</f>
        <v>2885</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48</v>
      </c>
      <c r="C62" s="175"/>
      <c r="D62" s="175"/>
      <c r="E62" s="175">
        <f>'将来負担比率（分子）の構造'!J$45</f>
        <v>39</v>
      </c>
      <c r="F62" s="175"/>
      <c r="G62" s="175"/>
      <c r="H62" s="175">
        <f>'将来負担比率（分子）の構造'!K$45</f>
        <v>117</v>
      </c>
      <c r="I62" s="175"/>
      <c r="J62" s="175"/>
      <c r="K62" s="175">
        <f>'将来負担比率（分子）の構造'!L$45</f>
        <v>132</v>
      </c>
      <c r="L62" s="175"/>
      <c r="M62" s="175"/>
      <c r="N62" s="175">
        <f>'将来負担比率（分子）の構造'!M$45</f>
        <v>116</v>
      </c>
      <c r="O62" s="175"/>
      <c r="P62" s="175"/>
    </row>
    <row r="63" spans="1:16" x14ac:dyDescent="0.15">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34</v>
      </c>
      <c r="B64" s="175">
        <f>'将来負担比率（分子）の構造'!I$43</f>
        <v>1206</v>
      </c>
      <c r="C64" s="175"/>
      <c r="D64" s="175"/>
      <c r="E64" s="175">
        <f>'将来負担比率（分子）の構造'!J$43</f>
        <v>1127</v>
      </c>
      <c r="F64" s="175"/>
      <c r="G64" s="175"/>
      <c r="H64" s="175">
        <f>'将来負担比率（分子）の構造'!K$43</f>
        <v>1022</v>
      </c>
      <c r="I64" s="175"/>
      <c r="J64" s="175"/>
      <c r="K64" s="175">
        <f>'将来負担比率（分子）の構造'!L$43</f>
        <v>929</v>
      </c>
      <c r="L64" s="175"/>
      <c r="M64" s="175"/>
      <c r="N64" s="175">
        <f>'将来負担比率（分子）の構造'!M$43</f>
        <v>886</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4898</v>
      </c>
      <c r="C66" s="175"/>
      <c r="D66" s="175"/>
      <c r="E66" s="175">
        <f>'将来負担比率（分子）の構造'!J$41</f>
        <v>4638</v>
      </c>
      <c r="F66" s="175"/>
      <c r="G66" s="175"/>
      <c r="H66" s="175">
        <f>'将来負担比率（分子）の構造'!K$41</f>
        <v>4829</v>
      </c>
      <c r="I66" s="175"/>
      <c r="J66" s="175"/>
      <c r="K66" s="175">
        <f>'将来負担比率（分子）の構造'!L$41</f>
        <v>4987</v>
      </c>
      <c r="L66" s="175"/>
      <c r="M66" s="175"/>
      <c r="N66" s="175">
        <f>'将来負担比率（分子）の構造'!M$41</f>
        <v>5264</v>
      </c>
      <c r="O66" s="175"/>
      <c r="P66" s="175"/>
    </row>
    <row r="67" spans="1:16" x14ac:dyDescent="0.15">
      <c r="A67" s="175" t="s">
        <v>75</v>
      </c>
      <c r="B67" s="175" t="e">
        <f>NA()</f>
        <v>#N/A</v>
      </c>
      <c r="C67" s="175">
        <f>IF(ISNUMBER('将来負担比率（分子）の構造'!I$53), IF('将来負担比率（分子）の構造'!I$53 &lt; 0, 0, '将来負担比率（分子）の構造'!I$53), NA())</f>
        <v>428</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77</v>
      </c>
      <c r="B72" s="179">
        <f>基金残高に係る経年分析!F55</f>
        <v>1222</v>
      </c>
      <c r="C72" s="179">
        <f>基金残高に係る経年分析!G55</f>
        <v>1815</v>
      </c>
      <c r="D72" s="179">
        <f>基金残高に係る経年分析!H55</f>
        <v>1822</v>
      </c>
    </row>
    <row r="73" spans="1:16" x14ac:dyDescent="0.15">
      <c r="A73" s="178" t="s">
        <v>78</v>
      </c>
      <c r="B73" s="179">
        <f>基金残高に係る経年分析!F56</f>
        <v>1040</v>
      </c>
      <c r="C73" s="179">
        <f>基金残高に係る経年分析!G56</f>
        <v>1041</v>
      </c>
      <c r="D73" s="179">
        <f>基金残高に係る経年分析!H56</f>
        <v>1042</v>
      </c>
    </row>
    <row r="74" spans="1:16" x14ac:dyDescent="0.15">
      <c r="A74" s="178" t="s">
        <v>79</v>
      </c>
      <c r="B74" s="179">
        <f>基金残高に係る経年分析!F57</f>
        <v>590</v>
      </c>
      <c r="C74" s="179">
        <f>基金残高に係る経年分析!G57</f>
        <v>584</v>
      </c>
      <c r="D74" s="179">
        <f>基金残高に係る経年分析!H57</f>
        <v>582</v>
      </c>
    </row>
  </sheetData>
  <sheetProtection algorithmName="SHA-512" hashValue="U4vrSSWUj85pV7/BF5R9bTSeshqipxJHSngrMy04/LcTTdyznzbgYCRD0+zleQ19ur+TuJClvTKYOxM/MaB5Cw==" saltValue="V/Xp2eVqlJEI4HYa84T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横嶋　賢二</cp:lastModifiedBy>
  <cp:lastPrinted>2025-03-04T06:52:37Z</cp:lastPrinted>
  <dcterms:created xsi:type="dcterms:W3CDTF">2024-03-14T00:50:31Z</dcterms:created>
  <dcterms:modified xsi:type="dcterms:W3CDTF">2025-03-07T03:07:14Z</dcterms:modified>
  <cp:category/>
</cp:coreProperties>
</file>