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imo-ifile\desktop$\in-y.nishino\Desktop\"/>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<sst xmlns="http://schemas.openxmlformats.org/spreadsheetml/2006/main" count="1111" uniqueCount="580">
  <si>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</si>
  <si>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</si>
  <si>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</si>
  <si>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</si>
  <si>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</si>
  <si>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</si>
  <si>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</si>
  <si>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</si>
  <si>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</si>
  <si>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</si>
  <si>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</si>
  <si>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</si>
  <si>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</si>
  <si>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</si>
  <si>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</si>
  <si>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</si>
  <si>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</si>
  <si>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</si>
  <si>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</si>
  <si>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</si>
  <si>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</si>
  <si>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</si>
  <si>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</si>
  <si>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</si>
  <si>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</si>
  <si>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</si>
  <si>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</si>
  <si>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</si>
  <si>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</si>
  <si>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</si>
  <si>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</si>
  <si>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</si>
  <si>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</si>
  <si>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</si>
  <si>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</si>
  <si>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</si>
  <si>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</si>
  <si>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</si>
  <si>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</si>
  <si>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</si>
  <si>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</si>
  <si>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</si>
  <si>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</si>
  <si>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</si>
  <si>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</si>
  <si>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</si>
  <si>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</si>
  <si>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</si>
  <si>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</si>
  <si>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</si>
  <si>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</si>
  <si>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</si>
  <si>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</si>
  <si>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</si>
  <si>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</si>
  <si>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</si>
  <si>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</si>
  <si>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</si>
  <si>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</si>
  <si>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</si>
  <si>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</si>
  <si>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</si>
  <si>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</si>
  <si>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</si>
  <si>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</si>
  <si>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</si>
  <si>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</si>
  <si>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</si>
  <si>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</si>
  <si>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</si>
  <si>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</si>
  <si>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</si>
  <si>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</si>
  <si>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</si>
  <si>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</si>
  <si>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</si>
  <si>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</si>
  <si>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</si>
  <si>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</si>
  <si>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</si>
  <si>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</si>
  <si>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</si>
  <si>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</si>
  <si>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</si>
  <si>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</si>
  <si>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</si>
  <si>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</si>
  <si>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</si>
  <si>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</si>
  <si>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</si>
  <si>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</si>
  <si>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</si>
  <si>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</si>
  <si>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</si>
  <si>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</si>
  <si>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</si>
  <si>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</si>
  <si>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</si>
  <si>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</si>
  <si>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</si>
  <si>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</si>
  <si>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</si>
  <si>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</si>
  <si>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</si>
  <si>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</si>
  <si>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</si>
  <si>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</si>
  <si>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</si>
  <si>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</si>
  <si>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</si>
  <si>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</si>
  <si>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</si>
  <si>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</si>
  <si>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</si>
  <si>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</si>
  <si>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</si>
  <si>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</si>
  <si>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</si>
  <si>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</si>
  <si>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</si>
  <si>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</si>
  <si>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</si>
  <si>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</si>
  <si>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</si>
  <si>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</si>
  <si>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</si>
  <si>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</si>
  <si>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</si>
  <si>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</si>
  <si>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</si>
  <si>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</si>
  <si>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</si>
  <si>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</si>
  <si>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</si>
  <si>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</si>
  <si>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</si>
  <si>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</si>
  <si>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</si>
  <si>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</si>
  <si>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</si>
  <si>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</si>
  <si>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</si>
  <si>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</si>
  <si>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</si>
  <si>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</si>
  <si>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</si>
  <si>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</si>
  <si>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</si>
  <si>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</si>
  <si>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</si>
  <si>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</si>
  <si>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</si>
  <si>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</si>
  <si>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</si>
  <si>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</si>
  <si>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</si>
  <si>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</si>
  <si>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</si>
  <si>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</si>
  <si>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</si>
  <si>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</si>
  <si>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</si>
  <si>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</si>
  <si>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</si>
  <si>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</si>
  <si>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</si>
  <si>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</si>
  <si>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</si>
  <si>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</si>
  <si>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</si>
  <si>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</si>
  <si>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</si>
  <si>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</si>
  <si>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</si>
  <si>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</si>
  <si>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</si>
  <si>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</si>
  <si>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</si>
  <si>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</si>
  <si>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</si>
  <si>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</si>
  <si>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</si>
  <si>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</si>
  <si>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</si>
  <si>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</si>
  <si>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</si>
  <si>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</si>
  <si>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</si>
  <si>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</si>
  <si>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</si>
  <si>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</si>
  <si>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</si>
  <si>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</si>
  <si>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</si>
  <si>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</si>
  <si>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</si>
  <si>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</si>
  <si>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</si>
  <si>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</si>
  <si>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</si>
  <si>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</si>
  <si>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</si>
  <si>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</si>
  <si>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</si>
  <si>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</si>
  <si>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</si>
  <si>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</si>
  <si>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</si>
  <si>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</si>
  <si>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</si>
  <si>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</si>
  <si>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</si>
  <si>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</si>
  <si>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</si>
  <si>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</si>
  <si>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</si>
  <si>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</si>
  <si>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北海道えりも町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</si>
  <si>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</si>
  <si>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</si>
  <si>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</si>
  <si>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</si>
  <si>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</si>
  <si>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</si>
  <si>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</si>
  <si>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</si>
  <si>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</si>
  <si>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</si>
  <si>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</si>
  <si>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</si>
  <si>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</si>
  <si>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</si>
  <si>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</si>
  <si>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</si>
  <si>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</si>
  <si>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</si>
  <si>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</si>
  <si>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</si>
  <si>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</si>
  <si>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</si>
  <si>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</si>
  <si>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</si>
  <si>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</si>
  <si>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</si>
  <si>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</si>
  <si>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</si>
  <si>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</si>
  <si>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</si>
  <si>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</si>
  <si>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</si>
  <si>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</si>
  <si>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</si>
  <si>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</si>
  <si>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</si>
  <si>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</si>
  <si>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</si>
  <si>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</si>
  <si>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</si>
  <si>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</si>
  <si>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</si>
  <si>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</si>
  <si>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</si>
  <si>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</si>
  <si>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</si>
  <si>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</si>
  <si>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</si>
  <si>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</si>
  <si>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</si>
  <si>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</si>
  <si>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</si>
  <si>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</si>
  <si>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</si>
  <si>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</si>
  <si>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</si>
  <si>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</si>
  <si>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</si>
  <si>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</si>
  <si>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</si>
  <si>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</si>
  <si>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</si>
  <si>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</si>
  <si>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</si>
  <si>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</si>
  <si>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</si>
  <si>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</si>
  <si>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</si>
  <si>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</si>
  <si>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</si>
  <si>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</si>
  <si>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</si>
  <si>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</si>
  <si>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</si>
  <si>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</si>
  <si>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</si>
  <si>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</si>
  <si>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</si>
  <si>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</si>
  <si>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</si>
  <si>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</si>
  <si>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</si>
  <si>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</si>
  <si>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</si>
  <si>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</si>
  <si>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</si>
  <si>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</si>
  <si>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</si>
  <si>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</si>
  <si>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</si>
  <si>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</si>
  <si>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</si>
  <si>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</si>
  <si>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</si>
  <si>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</si>
  <si>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</si>
  <si>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</si>
  <si>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</si>
  <si>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</si>
  <si>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</si>
  <si>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</si>
  <si>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</si>
  <si>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</si>
  <si>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</si>
  <si>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</si>
  <si>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</si>
  <si>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</si>
  <si>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</si>
  <si>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</si>
  <si>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</si>
  <si>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</si>
  <si>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</si>
  <si>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</si>
  <si>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</si>
  <si>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</si>
  <si>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</si>
  <si>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</si>
  <si>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</si>
  <si>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</si>
  <si>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</si>
  <si>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</si>
  <si>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</si>
  <si>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</si>
  <si>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</si>
  <si>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</si>
  <si>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</si>
  <si>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</si>
  <si>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</si>
  <si>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</si>
  <si>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</si>
  <si>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</si>
  <si>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</si>
  <si>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</si>
  <si>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</si>
  <si>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</si>
  <si>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</si>
  <si>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</si>
  <si>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</si>
  <si>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</si>
  <si>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</si>
  <si>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</si>
  <si>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</si>
  <si>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</si>
  <si>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</si>
  <si>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</si>
  <si>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</si>
  <si>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</si>
  <si>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</si>
  <si>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</si>
  <si>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</si>
  <si>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</si>
  <si>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</si>
  <si>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北海道えりも町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</si>
  <si>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</si>
  <si>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</si>
  <si>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</si>
  <si>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</si>
  <si>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</si>
  <si>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</si>
  <si>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</si>
  <si>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</si>
  <si>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</si>
  <si>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</si>
  <si>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</si>
  <si>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</si>
  <si>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</si>
  <si>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</si>
  <si>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</si>
  <si>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</si>
  <si>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</si>
  <si>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</si>
  <si>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</si>
  <si>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</si>
  <si>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</si>
  <si>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</si>
  <si>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</si>
  <si>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</si>
  <si>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</si>
  <si>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</si>
  <si>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</si>
  <si>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</si>
  <si>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</si>
  <si>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</si>
  <si>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</si>
  <si>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</si>
  <si>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</si>
  <si>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</si>
  <si>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</si>
  <si>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</si>
  <si>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</si>
  <si>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</si>
  <si>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</si>
  <si>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</si>
  <si>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</si>
  <si>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</si>
  <si>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</si>
  <si>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</si>
  <si>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</si>
  <si>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</si>
  <si>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</si>
  <si>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</si>
  <si>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</si>
  <si>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</si>
  <si>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</si>
  <si>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</si>
  <si>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</si>
  <si>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</si>
  <si>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</si>
  <si>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</si>
  <si>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</si>
  <si>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</si>
  <si>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</si>
  <si>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</si>
  <si>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</si>
  <si>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</si>
  <si>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</si>
  <si>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</si>
  <si>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</si>
  <si>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</si>
  <si>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</si>
  <si>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</si>
  <si>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</si>
  <si>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</si>
  <si>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</si>
  <si>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</si>
  <si>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</si>
  <si>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</si>
  <si>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</si>
  <si>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</si>
  <si>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</si>
  <si>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</si>
  <si>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</si>
  <si>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</si>
  <si>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</si>
  <si>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</si>
  <si>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</si>
  <si>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</si>
  <si>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</si>
  <si>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</si>
  <si>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</si>
  <si>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</si>
  <si>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</si>
  <si>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</si>
  <si>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</si>
  <si>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</si>
  <si>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</si>
  <si>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</si>
  <si>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</si>
  <si>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</si>
  <si>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</si>
  <si>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</si>
  <si>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</si>
  <si>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</si>
  <si>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</si>
  <si>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</si>
  <si>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</si>
  <si>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</si>
  <si>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</si>
  <si>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</si>
  <si>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</si>
  <si>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</si>
  <si>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</si>
  <si>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</si>
  <si>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</si>
  <si>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</si>
  <si>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</si>
  <si>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</si>
  <si>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</si>
  <si>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</si>
  <si>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</si>
  <si>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</si>
  <si>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</si>
  <si>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</si>
  <si>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</si>
  <si>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</si>
  <si>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</si>
  <si>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</si>
  <si>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</si>
  <si>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</si>
  <si>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</si>
  <si>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</si>
  <si>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</si>
  <si>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</si>
  <si>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</si>
  <si>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</si>
  <si>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</si>
  <si>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</si>
  <si>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</si>
  <si>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</si>
  <si>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</si>
  <si>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</si>
  <si>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</si>
  <si>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</si>
  <si>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</si>
  <si>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</si>
  <si>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</si>
  <si>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</si>
  <si>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</si>
  <si>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</si>
  <si>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</si>
  <si>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</si>
  <si>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</si>
  <si>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</si>
  <si>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</si>
  <si>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</si>
  <si>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</si>
  <si>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</si>
  <si>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</si>
  <si>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</si>
  <si>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</si>
  <si>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</si>
  <si>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</si>
  <si>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</si>
  <si>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</si>
  <si>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</si>
  <si>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</si>
  <si>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</si>
  <si>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</si>
  <si>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</si>
  <si>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</si>
  <si>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</si>
  <si>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</si>
  <si>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</si>
  <si>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</si>
  <si>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</si>
  <si>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</si>
  <si>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</si>
  <si>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</si>
  <si>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</si>
  <si>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</si>
  <si>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</si>
  <si>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</si>
  <si>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</si>
  <si>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</si>
  <si>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</si>
  <si>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</si>
  <si>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</si>
  <si>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</si>
  <si>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0.41</t>
  </si>
  <si>
    <t>一般会計</t>
  </si>
  <si>
    <t>介護保険特別会計</t>
  </si>
  <si>
    <t>国民健康保険特別会計</t>
  </si>
  <si>
    <t>診療所特別会計</t>
  </si>
  <si>
    <t>簡易水道特別会計</t>
  </si>
  <si>
    <t>下水道特別会計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</si>
  <si>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</si>
  <si>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</si>
  <si>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</si>
  <si>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</si>
  <si>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</si>
  <si>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</si>
  <si>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</si>
  <si>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</si>
  <si>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</si>
  <si>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</si>
  <si>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</si>
  <si>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</si>
  <si>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えりも町公共施設等総合管理基金</t>
    <rPh sb="3" eb="4">
      <t>チョウ</t>
    </rPh>
    <rPh sb="4" eb="6">
      <t>コウキョウ</t>
    </rPh>
    <rPh sb="6" eb="8">
      <t>シセツ</t>
    </rPh>
    <rPh sb="8" eb="9">
      <t>トウ</t>
    </rPh>
    <rPh sb="9" eb="11">
      <t>ソウゴウ</t>
    </rPh>
    <rPh sb="11" eb="13">
      <t>カンリ</t>
    </rPh>
    <rPh sb="13" eb="15">
      <t>キキン</t>
    </rPh>
    <phoneticPr fontId="5"/>
  </si>
  <si>
    <t>えりも町社会福祉基金</t>
    <rPh sb="3" eb="4">
      <t>チョウ</t>
    </rPh>
    <rPh sb="4" eb="6">
      <t>シャカイ</t>
    </rPh>
    <rPh sb="6" eb="8">
      <t>フクシ</t>
    </rPh>
    <rPh sb="8" eb="10">
      <t>キキン</t>
    </rPh>
    <phoneticPr fontId="2"/>
  </si>
  <si>
    <t>えりも町漁業集落排水事業償還基金</t>
    <rPh sb="3" eb="4">
      <t>チョウ</t>
    </rPh>
    <rPh sb="4" eb="6">
      <t>ギョギョウ</t>
    </rPh>
    <rPh sb="6" eb="8">
      <t>シュウラク</t>
    </rPh>
    <rPh sb="8" eb="10">
      <t>ハイスイ</t>
    </rPh>
    <rPh sb="10" eb="12">
      <t>ジギョウ</t>
    </rPh>
    <rPh sb="12" eb="14">
      <t>ショウカン</t>
    </rPh>
    <rPh sb="14" eb="16">
      <t>キキン</t>
    </rPh>
    <phoneticPr fontId="2"/>
  </si>
  <si>
    <t>えりも町中山間ふるさと・水と土保全基金</t>
    <rPh sb="3" eb="4">
      <t>チョウ</t>
    </rPh>
    <rPh sb="4" eb="7">
      <t>チュウサンカン</t>
    </rPh>
    <rPh sb="12" eb="13">
      <t>ミズ</t>
    </rPh>
    <rPh sb="14" eb="15">
      <t>ツチ</t>
    </rPh>
    <rPh sb="15" eb="17">
      <t>ホゼン</t>
    </rPh>
    <rPh sb="17" eb="19">
      <t>キキン</t>
    </rPh>
    <phoneticPr fontId="2"/>
  </si>
  <si>
    <t>えりも町社会教育振興基金</t>
    <rPh sb="3" eb="4">
      <t>チョウ</t>
    </rPh>
    <rPh sb="4" eb="6">
      <t>シャカイ</t>
    </rPh>
    <rPh sb="6" eb="8">
      <t>キョウイク</t>
    </rPh>
    <rPh sb="8" eb="10">
      <t>シンコウ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</si>
</sst>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C21-4E52-A045-D58F4684A4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108451</c:v>
                </c:pt>
                <c:pt idx="1">
                  <c:v>77970</c:v>
                </c:pt>
                <c:pt idx="2">
                  <c:v>201424</c:v>
                </c:pt>
                <c:pt idx="3">
                  <c:v>172689</c:v>
                </c:pt>
                <c:pt idx="4">
                  <c:v>232002</c:v>
                </c:pt>
              </c:numCache>
            </c:numRef>
          </c:val>
          <c:smooth val="0"/>
          <c:extLst>
            <c:ext xmlns:c16="http://schemas.microsoft.com/office/drawing/2014/chart" uri="{C3380CC4-5D6E-409C-BE32-E72D297353CC}">
              <c16:uniqueId val="{00000001-1C21-4E52-A045-D58F4684A4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1.72</c:v>
                </c:pt>
                <c:pt idx="1">
                  <c:v>1.42</c:v>
                </c:pt>
                <c:pt idx="2">
                  <c:v>1.37</c:v>
                </c:pt>
                <c:pt idx="3">
                  <c:v>2.1800000000000002</c:v>
                </c:pt>
                <c:pt idx="4">
                  <c:v>1.63</c:v>
                </c:pt>
              </c:numCache>
            </c:numRef>
          </c:val>
          <c:extLst>
            <c:ext xmlns:c16="http://schemas.microsoft.com/office/drawing/2014/chart" uri="{C3380CC4-5D6E-409C-BE32-E72D297353CC}">
              <c16:uniqueId val="{00000000-A3E5-4213-84E2-B265F17449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24.18</c:v>
                </c:pt>
                <c:pt idx="1">
                  <c:v>35.6</c:v>
                </c:pt>
                <c:pt idx="2">
                  <c:v>41.31</c:v>
                </c:pt>
                <c:pt idx="3">
                  <c:v>57.23</c:v>
                </c:pt>
                <c:pt idx="4">
                  <c:v>59.81</c:v>
                </c:pt>
              </c:numCache>
            </c:numRef>
          </c:val>
          <c:extLst>
            <c:ext xmlns:c16="http://schemas.microsoft.com/office/drawing/2014/chart" uri="{C3380CC4-5D6E-409C-BE32-E72D297353CC}">
              <c16:uniqueId val="{00000001-A3E5-4213-84E2-B265F17449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1.58</c:v>
                </c:pt>
                <c:pt idx="1">
                  <c:v>10.58</c:v>
                </c:pt>
                <c:pt idx="2">
                  <c:v>7.04</c:v>
                </c:pt>
                <c:pt idx="3">
                  <c:v>19.600000000000001</c:v>
                </c:pt>
                <c:pt idx="4">
                  <c:v>-0.41</c:v>
                </c:pt>
              </c:numCache>
            </c:numRef>
          </c:val>
          <c:smooth val="0"/>
          <c:extLst>
            <c:ext xmlns:c16="http://schemas.microsoft.com/office/drawing/2014/chart" uri="{C3380CC4-5D6E-409C-BE32-E72D297353CC}">
              <c16:uniqueId val="{00000002-A3E5-4213-84E2-B265F17449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2B-40BC-947C-699E665C62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2B-40BC-947C-699E665C62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2B-40BC-947C-699E665C620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752B-40BC-947C-699E665C6200}"/>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752B-40BC-947C-699E665C6200}"/>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5-752B-40BC-947C-699E665C6200}"/>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7.0000000000000007E-2</c:v>
                </c:pt>
                <c:pt idx="4">
                  <c:v>#N/A</c:v>
                </c:pt>
                <c:pt idx="5">
                  <c:v>0.04</c:v>
                </c:pt>
                <c:pt idx="6">
                  <c:v>#N/A</c:v>
                </c:pt>
                <c:pt idx="7">
                  <c:v>7.0000000000000007E-2</c:v>
                </c:pt>
                <c:pt idx="8">
                  <c:v>#N/A</c:v>
                </c:pt>
                <c:pt idx="9">
                  <c:v>0.08</c:v>
                </c:pt>
              </c:numCache>
            </c:numRef>
          </c:val>
          <c:extLst>
            <c:ext xmlns:c16="http://schemas.microsoft.com/office/drawing/2014/chart" uri="{C3380CC4-5D6E-409C-BE32-E72D297353CC}">
              <c16:uniqueId val="{00000006-752B-40BC-947C-699E665C62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c:v>
                </c:pt>
                <c:pt idx="2">
                  <c:v>#N/A</c:v>
                </c:pt>
                <c:pt idx="3">
                  <c:v>1.21</c:v>
                </c:pt>
                <c:pt idx="4">
                  <c:v>#N/A</c:v>
                </c:pt>
                <c:pt idx="5">
                  <c:v>0.85</c:v>
                </c:pt>
                <c:pt idx="6">
                  <c:v>#N/A</c:v>
                </c:pt>
                <c:pt idx="7">
                  <c:v>0.69</c:v>
                </c:pt>
                <c:pt idx="8">
                  <c:v>#N/A</c:v>
                </c:pt>
                <c:pt idx="9">
                  <c:v>0.11</c:v>
                </c:pt>
              </c:numCache>
            </c:numRef>
          </c:val>
          <c:extLst>
            <c:ext xmlns:c16="http://schemas.microsoft.com/office/drawing/2014/chart" uri="{C3380CC4-5D6E-409C-BE32-E72D297353CC}">
              <c16:uniqueId val="{00000007-752B-40BC-947C-699E665C620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0.32</c:v>
                </c:pt>
                <c:pt idx="2">
                  <c:v>#N/A</c:v>
                </c:pt>
                <c:pt idx="3">
                  <c:v>0.1</c:v>
                </c:pt>
                <c:pt idx="4">
                  <c:v>#N/A</c:v>
                </c:pt>
                <c:pt idx="5">
                  <c:v>0.31</c:v>
                </c:pt>
                <c:pt idx="6">
                  <c:v>#N/A</c:v>
                </c:pt>
                <c:pt idx="7">
                  <c:v>1.02</c:v>
                </c:pt>
                <c:pt idx="8">
                  <c:v>#N/A</c:v>
                </c:pt>
                <c:pt idx="9">
                  <c:v>1.1399999999999999</c:v>
                </c:pt>
              </c:numCache>
            </c:numRef>
          </c:val>
          <c:extLst>
            <c:ext xmlns:c16="http://schemas.microsoft.com/office/drawing/2014/chart" uri="{C3380CC4-5D6E-409C-BE32-E72D297353CC}">
              <c16:uniqueId val="{00000008-752B-40BC-947C-699E665C62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1.71</c:v>
                </c:pt>
                <c:pt idx="2">
                  <c:v>#N/A</c:v>
                </c:pt>
                <c:pt idx="3">
                  <c:v>1.41</c:v>
                </c:pt>
                <c:pt idx="4">
                  <c:v>#N/A</c:v>
                </c:pt>
                <c:pt idx="5">
                  <c:v>1.37</c:v>
                </c:pt>
                <c:pt idx="6">
                  <c:v>#N/A</c:v>
                </c:pt>
                <c:pt idx="7">
                  <c:v>2.17</c:v>
                </c:pt>
                <c:pt idx="8">
                  <c:v>#N/A</c:v>
                </c:pt>
                <c:pt idx="9">
                  <c:v>1.63</c:v>
                </c:pt>
              </c:numCache>
            </c:numRef>
          </c:val>
          <c:extLst>
            <c:ext xmlns:c16="http://schemas.microsoft.com/office/drawing/2014/chart" uri="{C3380CC4-5D6E-409C-BE32-E72D297353CC}">
              <c16:uniqueId val="{00000009-752B-40BC-947C-699E665C62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522</c:v>
                </c:pt>
                <c:pt idx="5">
                  <c:v>480</c:v>
                </c:pt>
                <c:pt idx="8">
                  <c:v>441</c:v>
                </c:pt>
                <c:pt idx="11">
                  <c:v>428</c:v>
                </c:pt>
                <c:pt idx="14">
                  <c:v>412</c:v>
                </c:pt>
              </c:numCache>
            </c:numRef>
          </c:val>
          <c:extLst>
            <c:ext xmlns:c16="http://schemas.microsoft.com/office/drawing/2014/chart" uri="{C3380CC4-5D6E-409C-BE32-E72D297353CC}">
              <c16:uniqueId val="{00000000-F772-4AA0-AD0D-347F9883CB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F772-4AA0-AD0D-347F9883CB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72-4AA0-AD0D-347F9883CB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2-4AA0-AD0D-347F9883CB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131</c:v>
                </c:pt>
                <c:pt idx="3">
                  <c:v>127</c:v>
                </c:pt>
                <c:pt idx="6">
                  <c:v>125</c:v>
                </c:pt>
                <c:pt idx="9">
                  <c:v>124</c:v>
                </c:pt>
                <c:pt idx="12">
                  <c:v>132</c:v>
                </c:pt>
              </c:numCache>
            </c:numRef>
          </c:val>
          <c:extLst>
            <c:ext xmlns:c16="http://schemas.microsoft.com/office/drawing/2014/chart" uri="{C3380CC4-5D6E-409C-BE32-E72D297353CC}">
              <c16:uniqueId val="{00000004-F772-4AA0-AD0D-347F9883CB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2-4AA0-AD0D-347F9883CB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72-4AA0-AD0D-347F9883CB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663</c:v>
                </c:pt>
                <c:pt idx="3">
                  <c:v>584</c:v>
                </c:pt>
                <c:pt idx="6">
                  <c:v>536</c:v>
                </c:pt>
                <c:pt idx="9">
                  <c:v>512</c:v>
                </c:pt>
                <c:pt idx="12">
                  <c:v>496</c:v>
                </c:pt>
              </c:numCache>
            </c:numRef>
          </c:val>
          <c:extLst>
            <c:ext xmlns:c16="http://schemas.microsoft.com/office/drawing/2014/chart" uri="{C3380CC4-5D6E-409C-BE32-E72D297353CC}">
              <c16:uniqueId val="{00000007-F772-4AA0-AD0D-347F9883CB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273</c:v>
                </c:pt>
                <c:pt idx="2">
                  <c:v>#N/A</c:v>
                </c:pt>
                <c:pt idx="3">
                  <c:v>#N/A</c:v>
                </c:pt>
                <c:pt idx="4">
                  <c:v>231</c:v>
                </c:pt>
                <c:pt idx="5">
                  <c:v>#N/A</c:v>
                </c:pt>
                <c:pt idx="6">
                  <c:v>#N/A</c:v>
                </c:pt>
                <c:pt idx="7">
                  <c:v>221</c:v>
                </c:pt>
                <c:pt idx="8">
                  <c:v>#N/A</c:v>
                </c:pt>
                <c:pt idx="9">
                  <c:v>#N/A</c:v>
                </c:pt>
                <c:pt idx="10">
                  <c:v>208</c:v>
                </c:pt>
                <c:pt idx="11">
                  <c:v>#N/A</c:v>
                </c:pt>
                <c:pt idx="12">
                  <c:v>#N/A</c:v>
                </c:pt>
                <c:pt idx="13">
                  <c:v>216</c:v>
                </c:pt>
                <c:pt idx="14">
                  <c:v>#N/A</c:v>
                </c:pt>
              </c:numCache>
            </c:numRef>
          </c:val>
          <c:smooth val="0"/>
          <c:extLst>
            <c:ext xmlns:c16="http://schemas.microsoft.com/office/drawing/2014/chart" uri="{C3380CC4-5D6E-409C-BE32-E72D297353CC}">
              <c16:uniqueId val="{00000008-F772-4AA0-AD0D-347F9883CB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3805</c:v>
                </c:pt>
                <c:pt idx="5">
                  <c:v>3547</c:v>
                </c:pt>
                <c:pt idx="8">
                  <c:v>3421</c:v>
                </c:pt>
                <c:pt idx="11">
                  <c:v>4045</c:v>
                </c:pt>
                <c:pt idx="14">
                  <c:v>3995</c:v>
                </c:pt>
              </c:numCache>
            </c:numRef>
          </c:val>
          <c:extLst>
            <c:ext xmlns:c16="http://schemas.microsoft.com/office/drawing/2014/chart" uri="{C3380CC4-5D6E-409C-BE32-E72D297353CC}">
              <c16:uniqueId val="{00000000-CDFE-40A4-BB82-5EBB892F19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508</c:v>
                </c:pt>
                <c:pt idx="5">
                  <c:v>455</c:v>
                </c:pt>
                <c:pt idx="8">
                  <c:v>413</c:v>
                </c:pt>
                <c:pt idx="11">
                  <c:v>405</c:v>
                </c:pt>
                <c:pt idx="14">
                  <c:v>396</c:v>
                </c:pt>
              </c:numCache>
            </c:numRef>
          </c:val>
          <c:extLst>
            <c:ext xmlns:c16="http://schemas.microsoft.com/office/drawing/2014/chart" uri="{C3380CC4-5D6E-409C-BE32-E72D297353CC}">
              <c16:uniqueId val="{00000001-CDFE-40A4-BB82-5EBB892F19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1411</c:v>
                </c:pt>
                <c:pt idx="5">
                  <c:v>1870</c:v>
                </c:pt>
                <c:pt idx="8">
                  <c:v>2286</c:v>
                </c:pt>
                <c:pt idx="11">
                  <c:v>2879</c:v>
                </c:pt>
                <c:pt idx="14">
                  <c:v>2885</c:v>
                </c:pt>
              </c:numCache>
            </c:numRef>
          </c:val>
          <c:extLst>
            <c:ext xmlns:c16="http://schemas.microsoft.com/office/drawing/2014/chart" uri="{C3380CC4-5D6E-409C-BE32-E72D297353CC}">
              <c16:uniqueId val="{00000002-CDFE-40A4-BB82-5EBB892F19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FE-40A4-BB82-5EBB892F19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FE-40A4-BB82-5EBB892F19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FE-40A4-BB82-5EBB892F19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c:v>
                </c:pt>
                <c:pt idx="3">
                  <c:v>39</c:v>
                </c:pt>
                <c:pt idx="6">
                  <c:v>117</c:v>
                </c:pt>
                <c:pt idx="9">
                  <c:v>132</c:v>
                </c:pt>
                <c:pt idx="12">
                  <c:v>116</c:v>
                </c:pt>
              </c:numCache>
            </c:numRef>
          </c:val>
          <c:extLst>
            <c:ext xmlns:c16="http://schemas.microsoft.com/office/drawing/2014/chart" uri="{C3380CC4-5D6E-409C-BE32-E72D297353CC}">
              <c16:uniqueId val="{00000006-CDFE-40A4-BB82-5EBB892F19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DFE-40A4-BB82-5EBB892F19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1206</c:v>
                </c:pt>
                <c:pt idx="3">
                  <c:v>1127</c:v>
                </c:pt>
                <c:pt idx="6">
                  <c:v>1022</c:v>
                </c:pt>
                <c:pt idx="9">
                  <c:v>929</c:v>
                </c:pt>
                <c:pt idx="12">
                  <c:v>886</c:v>
                </c:pt>
              </c:numCache>
            </c:numRef>
          </c:val>
          <c:extLst>
            <c:ext xmlns:c16="http://schemas.microsoft.com/office/drawing/2014/chart" uri="{C3380CC4-5D6E-409C-BE32-E72D297353CC}">
              <c16:uniqueId val="{00000008-CDFE-40A4-BB82-5EBB892F19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DFE-40A4-BB82-5EBB892F19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4898</c:v>
                </c:pt>
                <c:pt idx="3">
                  <c:v>4638</c:v>
                </c:pt>
                <c:pt idx="6">
                  <c:v>4829</c:v>
                </c:pt>
                <c:pt idx="9">
                  <c:v>4987</c:v>
                </c:pt>
                <c:pt idx="12">
                  <c:v>5264</c:v>
                </c:pt>
              </c:numCache>
            </c:numRef>
          </c:val>
          <c:extLst>
            <c:ext xmlns:c16="http://schemas.microsoft.com/office/drawing/2014/chart" uri="{C3380CC4-5D6E-409C-BE32-E72D297353CC}">
              <c16:uniqueId val="{0000000A-CDFE-40A4-BB82-5EBB892F19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FE-40A4-BB82-5EBB892F19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1222</c:v>
                </c:pt>
                <c:pt idx="1">
                  <c:v>1815</c:v>
                </c:pt>
                <c:pt idx="2">
                  <c:v>1822</c:v>
                </c:pt>
              </c:numCache>
            </c:numRef>
          </c:val>
          <c:extLst>
            <c:ext xmlns:c16="http://schemas.microsoft.com/office/drawing/2014/chart" uri="{C3380CC4-5D6E-409C-BE32-E72D297353CC}">
              <c16:uniqueId val="{00000000-5D29-4974-A90F-A36E339B2B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1040</c:v>
                </c:pt>
                <c:pt idx="1">
                  <c:v>1041</c:v>
                </c:pt>
                <c:pt idx="2">
                  <c:v>1042</c:v>
                </c:pt>
              </c:numCache>
            </c:numRef>
          </c:val>
          <c:extLst>
            <c:ext xmlns:c16="http://schemas.microsoft.com/office/drawing/2014/chart" uri="{C3380CC4-5D6E-409C-BE32-E72D297353CC}">
              <c16:uniqueId val="{00000001-5D29-4974-A90F-A36E339B2B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590</c:v>
                </c:pt>
                <c:pt idx="1">
                  <c:v>584</c:v>
                </c:pt>
                <c:pt idx="2">
                  <c:v>582</c:v>
                </c:pt>
              </c:numCache>
            </c:numRef>
          </c:val>
          <c:extLst>
            <c:ext xmlns:c16="http://schemas.microsoft.com/office/drawing/2014/chart" uri="{C3380CC4-5D6E-409C-BE32-E72D297353CC}">
              <c16:uniqueId val="{00000002-5D29-4974-A90F-A36E339B2B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元利償還金の減は、地方債の発行額の抑</a:t>
          </a:r>
        </a:p>
        <a:p>
          <a:r>
            <a:rPr kumimoji="1" lang="ja-JP" altLang="en-US" sz="1400">
              <a:latin typeface="ＭＳ ゴシック" pitchFamily="49" charset="-128"/>
              <a:ea typeface="ＭＳ ゴシック" pitchFamily="49" charset="-128"/>
            </a:rPr>
            <a:t>制を行ってきたことによるものである。公</a:t>
          </a:r>
        </a:p>
        <a:p>
          <a:r>
            <a:rPr kumimoji="1" lang="ja-JP" altLang="en-US" sz="1400">
              <a:latin typeface="ＭＳ ゴシック" pitchFamily="49" charset="-128"/>
              <a:ea typeface="ＭＳ ゴシック" pitchFamily="49" charset="-128"/>
            </a:rPr>
            <a:t>営企業債の元利償還金に対する繰入金の増</a:t>
          </a:r>
        </a:p>
        <a:p>
          <a:r>
            <a:rPr kumimoji="1" lang="ja-JP" altLang="en-US" sz="1400">
              <a:latin typeface="ＭＳ ゴシック" pitchFamily="49" charset="-128"/>
              <a:ea typeface="ＭＳ ゴシック" pitchFamily="49" charset="-128"/>
            </a:rPr>
            <a:t>や交付税算定において算入される公債費分</a:t>
          </a:r>
        </a:p>
        <a:p>
          <a:r>
            <a:rPr kumimoji="1" lang="ja-JP" altLang="en-US" sz="1400">
              <a:latin typeface="ＭＳ ゴシック" pitchFamily="49" charset="-128"/>
              <a:ea typeface="ＭＳ ゴシック" pitchFamily="49" charset="-128"/>
            </a:rPr>
            <a:t>の減に伴い、分子構造が８百万円増加した。</a:t>
          </a:r>
        </a:p>
        <a:p>
          <a:r>
            <a:rPr kumimoji="1" lang="ja-JP" altLang="en-US" sz="1400">
              <a:latin typeface="ＭＳ ゴシック" pitchFamily="49" charset="-128"/>
              <a:ea typeface="ＭＳ ゴシック" pitchFamily="49" charset="-128"/>
            </a:rPr>
            <a:t>　令和２年度以降、小学校プール建設事業</a:t>
          </a:r>
        </a:p>
        <a:p>
          <a:r>
            <a:rPr kumimoji="1" lang="ja-JP" altLang="en-US" sz="1400">
              <a:latin typeface="ＭＳ ゴシック" pitchFamily="49" charset="-128"/>
              <a:ea typeface="ＭＳ ゴシック" pitchFamily="49" charset="-128"/>
            </a:rPr>
            <a:t>や防災行政無線施設整備事業等の実施によ</a:t>
          </a:r>
        </a:p>
        <a:p>
          <a:r>
            <a:rPr kumimoji="1" lang="ja-JP" altLang="en-US" sz="1400">
              <a:latin typeface="ＭＳ ゴシック" pitchFamily="49" charset="-128"/>
              <a:ea typeface="ＭＳ ゴシック" pitchFamily="49" charset="-128"/>
            </a:rPr>
            <a:t>り地方債残高が</a:t>
          </a:r>
          <a:r>
            <a:rPr kumimoji="1" lang="en-US" altLang="ja-JP" sz="1400">
              <a:latin typeface="ＭＳ ゴシック" pitchFamily="49" charset="-128"/>
              <a:ea typeface="ＭＳ ゴシック" pitchFamily="49" charset="-128"/>
            </a:rPr>
            <a:t>435</a:t>
          </a:r>
          <a:r>
            <a:rPr kumimoji="1" lang="ja-JP" altLang="en-US" sz="1400">
              <a:latin typeface="ＭＳ ゴシック" pitchFamily="49" charset="-128"/>
              <a:ea typeface="ＭＳ ゴシック" pitchFamily="49" charset="-128"/>
            </a:rPr>
            <a:t>百万円増加していること</a:t>
          </a:r>
        </a:p>
        <a:p>
          <a:r>
            <a:rPr kumimoji="1" lang="ja-JP" altLang="en-US" sz="1400">
              <a:latin typeface="ＭＳ ゴシック" pitchFamily="49" charset="-128"/>
              <a:ea typeface="ＭＳ ゴシック" pitchFamily="49" charset="-128"/>
            </a:rPr>
            <a:t>から、元利償還見込額と標準財政規模の動</a:t>
          </a:r>
        </a:p>
        <a:p>
          <a:r>
            <a:rPr kumimoji="1" lang="ja-JP" altLang="en-US" sz="1400">
              <a:latin typeface="ＭＳ ゴシック" pitchFamily="49" charset="-128"/>
              <a:ea typeface="ＭＳ ゴシック" pitchFamily="49" charset="-128"/>
            </a:rPr>
            <a:t>向を注視するとともに、事業の重点化など</a:t>
          </a:r>
        </a:p>
        <a:p>
          <a:r>
            <a:rPr kumimoji="1" lang="ja-JP" altLang="en-US" sz="1400">
              <a:latin typeface="ＭＳ ゴシック" pitchFamily="49" charset="-128"/>
              <a:ea typeface="ＭＳ ゴシック" pitchFamily="49" charset="-128"/>
            </a:rPr>
            <a:t>により地方債の発行額の抑制にも努める。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地方債残高は、これまで地方債発行額の抑</a:t>
          </a:r>
        </a:p>
        <a:p>
          <a:r>
            <a:rPr kumimoji="1" lang="ja-JP" altLang="en-US" sz="1400">
              <a:latin typeface="ＭＳ ゴシック" pitchFamily="49" charset="-128"/>
              <a:ea typeface="ＭＳ ゴシック" pitchFamily="49" charset="-128"/>
            </a:rPr>
            <a:t>制を進めてきたことで減少してきたが、令和</a:t>
          </a:r>
        </a:p>
        <a:p>
          <a:r>
            <a:rPr kumimoji="1" lang="ja-JP" altLang="en-US" sz="1400">
              <a:latin typeface="ＭＳ ゴシック" pitchFamily="49" charset="-128"/>
              <a:ea typeface="ＭＳ ゴシック" pitchFamily="49" charset="-128"/>
            </a:rPr>
            <a:t>２年度以降の小学校プールの新規整備事業や</a:t>
          </a:r>
        </a:p>
        <a:p>
          <a:r>
            <a:rPr kumimoji="1" lang="ja-JP" altLang="en-US" sz="1400">
              <a:latin typeface="ＭＳ ゴシック" pitchFamily="49" charset="-128"/>
              <a:ea typeface="ＭＳ ゴシック" pitchFamily="49" charset="-128"/>
            </a:rPr>
            <a:t>防災行政無線施設の更新事業等により地方債</a:t>
          </a:r>
        </a:p>
        <a:p>
          <a:r>
            <a:rPr kumimoji="1" lang="ja-JP" altLang="en-US" sz="1400">
              <a:latin typeface="ＭＳ ゴシック" pitchFamily="49" charset="-128"/>
              <a:ea typeface="ＭＳ ゴシック" pitchFamily="49" charset="-128"/>
            </a:rPr>
            <a:t>発行額が増加し、令和２年度から令和４年度</a:t>
          </a:r>
        </a:p>
        <a:p>
          <a:r>
            <a:rPr kumimoji="1" lang="ja-JP" altLang="en-US" sz="1400">
              <a:latin typeface="ＭＳ ゴシック" pitchFamily="49" charset="-128"/>
              <a:ea typeface="ＭＳ ゴシック" pitchFamily="49" charset="-128"/>
            </a:rPr>
            <a:t>で</a:t>
          </a:r>
          <a:r>
            <a:rPr kumimoji="1" lang="en-US" altLang="ja-JP" sz="1400">
              <a:latin typeface="ＭＳ ゴシック" pitchFamily="49" charset="-128"/>
              <a:ea typeface="ＭＳ ゴシック" pitchFamily="49" charset="-128"/>
            </a:rPr>
            <a:t>435</a:t>
          </a:r>
          <a:r>
            <a:rPr kumimoji="1" lang="ja-JP" altLang="en-US" sz="1400">
              <a:latin typeface="ＭＳ ゴシック" pitchFamily="49" charset="-128"/>
              <a:ea typeface="ＭＳ ゴシック" pitchFamily="49" charset="-128"/>
            </a:rPr>
            <a:t>百万円の増となっている。これらの償還</a:t>
          </a:r>
        </a:p>
        <a:p>
          <a:r>
            <a:rPr kumimoji="1" lang="ja-JP" altLang="en-US" sz="1400">
              <a:latin typeface="ＭＳ ゴシック" pitchFamily="49" charset="-128"/>
              <a:ea typeface="ＭＳ ゴシック" pitchFamily="49" charset="-128"/>
            </a:rPr>
            <a:t>や人口減少による住民一人当たりの負担増に</a:t>
          </a:r>
        </a:p>
        <a:p>
          <a:r>
            <a:rPr kumimoji="1" lang="ja-JP" altLang="en-US" sz="1400">
              <a:latin typeface="ＭＳ ゴシック" pitchFamily="49" charset="-128"/>
              <a:ea typeface="ＭＳ ゴシック" pitchFamily="49" charset="-128"/>
            </a:rPr>
            <a:t>備え、充当可能基金の積み増しを行ってきた</a:t>
          </a:r>
        </a:p>
        <a:p>
          <a:r>
            <a:rPr kumimoji="1" lang="ja-JP" altLang="en-US" sz="1400">
              <a:latin typeface="ＭＳ ゴシック" pitchFamily="49" charset="-128"/>
              <a:ea typeface="ＭＳ ゴシック" pitchFamily="49" charset="-128"/>
            </a:rPr>
            <a:t>が、当町の大きな課題は既存施設の老朽化で</a:t>
          </a:r>
        </a:p>
        <a:p>
          <a:r>
            <a:rPr kumimoji="1" lang="ja-JP" altLang="en-US" sz="1400">
              <a:latin typeface="ＭＳ ゴシック" pitchFamily="49" charset="-128"/>
              <a:ea typeface="ＭＳ ゴシック" pitchFamily="49" charset="-128"/>
            </a:rPr>
            <a:t>あり、長寿命化に伴う地方債の増発が予想さ</a:t>
          </a:r>
        </a:p>
        <a:p>
          <a:r>
            <a:rPr kumimoji="1" lang="ja-JP" altLang="en-US" sz="1400">
              <a:latin typeface="ＭＳ ゴシック" pitchFamily="49" charset="-128"/>
              <a:ea typeface="ＭＳ ゴシック" pitchFamily="49" charset="-128"/>
            </a:rPr>
            <a:t>れる。このことから、経常経費の見直しなど</a:t>
          </a:r>
        </a:p>
        <a:p>
          <a:r>
            <a:rPr kumimoji="1" lang="ja-JP" altLang="en-US" sz="1400">
              <a:latin typeface="ＭＳ ゴシック" pitchFamily="49" charset="-128"/>
              <a:ea typeface="ＭＳ ゴシック" pitchFamily="49" charset="-128"/>
            </a:rPr>
            <a:t>によって、負債額に見合った充当可能基金残</a:t>
          </a:r>
        </a:p>
        <a:p>
          <a:r>
            <a:rPr kumimoji="1" lang="ja-JP" altLang="en-US" sz="1400">
              <a:latin typeface="ＭＳ ゴシック" pitchFamily="49" charset="-128"/>
              <a:ea typeface="ＭＳ ゴシック" pitchFamily="49" charset="-128"/>
            </a:rPr>
            <a:t>高の確保を行い、急激な将来負担比率の上昇</a:t>
          </a:r>
        </a:p>
        <a:p>
          <a:r>
            <a:rPr kumimoji="1" lang="ja-JP" altLang="en-US" sz="1400">
              <a:latin typeface="ＭＳ ゴシック" pitchFamily="49" charset="-128"/>
              <a:ea typeface="ＭＳ ゴシック" pitchFamily="49" charset="-128"/>
            </a:rPr>
            <a:t>が生じないよう努める。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北海道えりも町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財政調整基金の増により、全体額が増加したものである。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財政状況を勘案しながら、計画的な積立てと取崩しを行っていく。中期的視点に基づき、将来増加が見込まれる元利償還金の財源と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して減債基金残高を一定程度確保しており、将来負担比率上昇の緩衝材とする。財政調整基金は、ふるさと納税寄附金積立分と合わ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せて地域振興事業に活用するとともに財源不足の調整を行う。特定目的基金については、老朽した施設の更新・長寿命化・廃止等に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よる有形固定資産全体の資産価値の向上対策や、臨時的な地域振興事業の財源として活用する。現有資産の価値や負債額を充分検証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し、基金全体の残高の管理を計画的に行っていく。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公共施設等総合管理基金：令和元年度新設。新設に伴い、計画が中止となった複合施設整備に係る複合施設整備基金を本基金の所属と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した。公共施設全体の適正管理を行うための費用に充当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漁業集落排水事業償還基金：漁業集落排水事業に係る地方債の償還に要する費用に充当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社会教育振興基金：社会教育の振興・充実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社会福祉基金：利子を含む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百万円を積立て、社会福祉施設の整備に要する費用に充てるため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百万円を積み立てたほか、地方債の償還に要する費用に充てるため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公共施設等総合管理基金：公共施設の更新・長寿命化・廃止等に係る費用に充当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その他の基金：それぞれの目的に沿って、臨時的な地域振興事業の財源として活用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歳入及び歳出の精査を行い、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百万円を積立て、ふるさと納税活用事業分として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ふるさと納税活用事業の積立分は、地域振興のため有効に活用していく。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上記以外の積立分は、新型コロナウイルス感染症・物価高騰対策の財源として、ふるさと納税活用事業分との状況を勘案しながら一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部を活用し、その他は、財源不足分に充てる。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財源不足分の取り崩しは、財政の収支均衡が図られるまでの応急的な対策として実施する。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中期的な地方債の発行予定額、元利償還額の推移と基準財政需要額算入見込額を勘案し、住民一人当たりの実質的な公債費負担額に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著しい変動が生じないよう、計画的に基金を運用する。令和４年度は、１百万円を積立て。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住民一人当たりの公債費に係る算入公債費等控除後の負担額を平準化するための財源として、長期的かつ計画的に運用する。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4,320
4,258
284.00
5,865,792
5,798,830
49,686
3,045,858
5,264,143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当町の基幹産業は漁業であり、漁獲高によって年度ごとの税収に増減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がある。令和４年度の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ポイントの上昇は、市町村民税所得割の増が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主要因と考えているが、各年度を平準化した町全体の税収に大きな変動</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はない状況である。令和３年に発生した赤潮による漁獲量の減少や近年</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の主要魚種の不漁による税収の減といった財政力指数の下降要因は引</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き続き抱えており、漁業、その他の産業の振興を図り、町民一人当たりの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所得向上など財政基盤の安定・強化に努める。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令和４年度は、普通交付税の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百万円減によって令和３年度と比較して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大幅な上昇となっている。当町は、町立の高等学校と保育所を運営してい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るため、例年、類似団体の平均値より高い状況が続いている。今後は、公</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債費や人件費の増加が予想されており、経常収支比率は上昇傾向にある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ものと考えている。市町村民税や普通交付税が減少した場合、更なる財政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の硬直化が懸念されることから、行財政改革により、事務事業の見直し・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重点化や職員数の適正管理などを引き続き行い、経常的な経費の削減に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30269</xdr:rowOff>
    </xdr:to>
    <xdr:cxnSp macro="">
      <xdr:nvCxnSpPr>
        <xdr:cNvPr id="131" name="直線コネクタ 130"/>
        <xdr:cNvCxnSpPr/>
      </xdr:nvCxnSpPr>
      <xdr:spPr>
        <a:xfrm>
          <a:off x="4114800" y="11036300"/>
          <a:ext cx="8382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48895</xdr:rowOff>
    </xdr:to>
    <xdr:cxnSp macro="">
      <xdr:nvCxnSpPr>
        <xdr:cNvPr id="134" name="直線コネクタ 133"/>
        <xdr:cNvCxnSpPr/>
      </xdr:nvCxnSpPr>
      <xdr:spPr>
        <a:xfrm flipV="1">
          <a:off x="3225800" y="1103630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48895</xdr:rowOff>
    </xdr:from>
    <xdr:to>
      <xdr:col>15</xdr:col>
      <xdr:colOff>82550</xdr:colOff>
      <xdr:row>67</xdr:row>
      <xdr:rowOff>31750</xdr:rowOff>
    </xdr:to>
    <xdr:cxnSp macro="">
      <xdr:nvCxnSpPr>
        <xdr:cNvPr id="137" name="直線コネクタ 136"/>
        <xdr:cNvCxnSpPr/>
      </xdr:nvCxnSpPr>
      <xdr:spPr>
        <a:xfrm flipV="1">
          <a:off x="2336800" y="111931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31750</xdr:rowOff>
    </xdr:from>
    <xdr:to>
      <xdr:col>11</xdr:col>
      <xdr:colOff>31750</xdr:colOff>
      <xdr:row>67</xdr:row>
      <xdr:rowOff>144356</xdr:rowOff>
    </xdr:to>
    <xdr:cxnSp macro="">
      <xdr:nvCxnSpPr>
        <xdr:cNvPr id="140" name="直線コネクタ 139"/>
        <xdr:cNvCxnSpPr/>
      </xdr:nvCxnSpPr>
      <xdr:spPr>
        <a:xfrm flipV="1">
          <a:off x="1447800" y="115189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150919</xdr:rowOff>
    </xdr:from>
    <xdr:to>
      <xdr:col>23</xdr:col>
      <xdr:colOff>184150</xdr:colOff>
      <xdr:row>66</xdr:row>
      <xdr:rowOff>81069</xdr:rowOff>
    </xdr:to>
    <xdr:sp macro="" textlink="">
      <xdr:nvSpPr>
        <xdr:cNvPr id="150" name="楕円 149"/>
        <xdr:cNvSpPr/>
      </xdr:nvSpPr>
      <xdr:spPr>
        <a:xfrm>
          <a:off x="49022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122996</xdr:rowOff>
    </xdr:from>
    <xdr:ext cx="762000" cy="259045"/>
    <xdr:sp macro="" textlink="">
      <xdr:nvSpPr>
        <xdr:cNvPr id="151" name="財政構造の弾力性該当値テキスト"/>
        <xdr:cNvSpPr txBox="1"/>
      </xdr:nvSpPr>
      <xdr:spPr>
        <a:xfrm>
          <a:off x="5041900" y="1126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3" name="テキスト ボックス 152"/>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169545</xdr:rowOff>
    </xdr:from>
    <xdr:to>
      <xdr:col>15</xdr:col>
      <xdr:colOff>133350</xdr:colOff>
      <xdr:row>65</xdr:row>
      <xdr:rowOff>99695</xdr:rowOff>
    </xdr:to>
    <xdr:sp macro="" textlink="">
      <xdr:nvSpPr>
        <xdr:cNvPr id="154" name="楕円 153"/>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84472</xdr:rowOff>
    </xdr:from>
    <xdr:ext cx="762000" cy="259045"/>
    <xdr:sp macro="" textlink="">
      <xdr:nvSpPr>
        <xdr:cNvPr id="155" name="テキスト ボックス 154"/>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152400</xdr:rowOff>
    </xdr:from>
    <xdr:to>
      <xdr:col>11</xdr:col>
      <xdr:colOff>82550</xdr:colOff>
      <xdr:row>67</xdr:row>
      <xdr:rowOff>82550</xdr:rowOff>
    </xdr:to>
    <xdr:sp macro="" textlink="">
      <xdr:nvSpPr>
        <xdr:cNvPr id="156" name="楕円 155"/>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67327</xdr:rowOff>
    </xdr:from>
    <xdr:ext cx="762000" cy="259045"/>
    <xdr:sp macro="" textlink="">
      <xdr:nvSpPr>
        <xdr:cNvPr id="157" name="テキスト ボックス 156"/>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93556</xdr:rowOff>
    </xdr:from>
    <xdr:to>
      <xdr:col>7</xdr:col>
      <xdr:colOff>31750</xdr:colOff>
      <xdr:row>68</xdr:row>
      <xdr:rowOff>23706</xdr:rowOff>
    </xdr:to>
    <xdr:sp macro="" textlink="">
      <xdr:nvSpPr>
        <xdr:cNvPr id="158" name="楕円 157"/>
        <xdr:cNvSpPr/>
      </xdr:nvSpPr>
      <xdr:spPr>
        <a:xfrm>
          <a:off x="1397000" y="115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8483</xdr:rowOff>
    </xdr:from>
    <xdr:ext cx="762000" cy="259045"/>
    <xdr:sp macro="" textlink="">
      <xdr:nvSpPr>
        <xdr:cNvPr id="159" name="テキスト ボックス 158"/>
        <xdr:cNvSpPr txBox="1"/>
      </xdr:nvSpPr>
      <xdr:spPr>
        <a:xfrm>
          <a:off x="1066800" y="116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令和３年度より金額が減少しているのは、令和３年度に実施した施設解</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百万円の減によって物件費が減少したことが要因である。令和３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百万円増加しており、維持補修費やその他の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物件費に大きな増減はないことから、今後、人口減少に伴って、住民一人</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当たりに要する費用は上昇するものと考えている。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このことから、引き続き事務事業の見直しを進め経費の削減に努める。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103732</xdr:rowOff>
    </xdr:from>
    <xdr:to>
      <xdr:col>23</xdr:col>
      <xdr:colOff>133350</xdr:colOff>
      <xdr:row>82</xdr:row>
      <xdr:rowOff>114317</xdr:rowOff>
    </xdr:to>
    <xdr:cxnSp macro="">
      <xdr:nvCxnSpPr>
        <xdr:cNvPr id="193" name="直線コネクタ 192"/>
        <xdr:cNvCxnSpPr/>
      </xdr:nvCxnSpPr>
      <xdr:spPr>
        <a:xfrm flipV="1">
          <a:off x="4114800" y="14162632"/>
          <a:ext cx="8382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108404</xdr:rowOff>
    </xdr:from>
    <xdr:to>
      <xdr:col>19</xdr:col>
      <xdr:colOff>133350</xdr:colOff>
      <xdr:row>82</xdr:row>
      <xdr:rowOff>114317</xdr:rowOff>
    </xdr:to>
    <xdr:cxnSp macro="">
      <xdr:nvCxnSpPr>
        <xdr:cNvPr id="196" name="直線コネクタ 195"/>
        <xdr:cNvCxnSpPr/>
      </xdr:nvCxnSpPr>
      <xdr:spPr>
        <a:xfrm>
          <a:off x="3225800" y="14167304"/>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70647</xdr:rowOff>
    </xdr:from>
    <xdr:to>
      <xdr:col>15</xdr:col>
      <xdr:colOff>82550</xdr:colOff>
      <xdr:row>82</xdr:row>
      <xdr:rowOff>108404</xdr:rowOff>
    </xdr:to>
    <xdr:cxnSp macro="">
      <xdr:nvCxnSpPr>
        <xdr:cNvPr id="199" name="直線コネクタ 198"/>
        <xdr:cNvCxnSpPr/>
      </xdr:nvCxnSpPr>
      <xdr:spPr>
        <a:xfrm>
          <a:off x="2336800" y="14129547"/>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51234</xdr:rowOff>
    </xdr:from>
    <xdr:to>
      <xdr:col>11</xdr:col>
      <xdr:colOff>31750</xdr:colOff>
      <xdr:row>82</xdr:row>
      <xdr:rowOff>70647</xdr:rowOff>
    </xdr:to>
    <xdr:cxnSp macro="">
      <xdr:nvCxnSpPr>
        <xdr:cNvPr id="202" name="直線コネクタ 201"/>
        <xdr:cNvCxnSpPr/>
      </xdr:nvCxnSpPr>
      <xdr:spPr>
        <a:xfrm>
          <a:off x="1447800" y="14110134"/>
          <a:ext cx="8890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52932</xdr:rowOff>
    </xdr:from>
    <xdr:to>
      <xdr:col>23</xdr:col>
      <xdr:colOff>184150</xdr:colOff>
      <xdr:row>82</xdr:row>
      <xdr:rowOff>154532</xdr:rowOff>
    </xdr:to>
    <xdr:sp macro="" textlink="">
      <xdr:nvSpPr>
        <xdr:cNvPr id="212" name="楕円 211"/>
        <xdr:cNvSpPr/>
      </xdr:nvSpPr>
      <xdr:spPr>
        <a:xfrm>
          <a:off x="4902200" y="141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69459</xdr:rowOff>
    </xdr:from>
    <xdr:ext cx="762000" cy="259045"/>
    <xdr:sp macro="" textlink="">
      <xdr:nvSpPr>
        <xdr:cNvPr id="213" name="人件費・物件費等の状況該当値テキスト"/>
        <xdr:cNvSpPr txBox="1"/>
      </xdr:nvSpPr>
      <xdr:spPr>
        <a:xfrm>
          <a:off x="5041900" y="1395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63517</xdr:rowOff>
    </xdr:from>
    <xdr:to>
      <xdr:col>19</xdr:col>
      <xdr:colOff>184150</xdr:colOff>
      <xdr:row>82</xdr:row>
      <xdr:rowOff>165117</xdr:rowOff>
    </xdr:to>
    <xdr:sp macro="" textlink="">
      <xdr:nvSpPr>
        <xdr:cNvPr id="214" name="楕円 213"/>
        <xdr:cNvSpPr/>
      </xdr:nvSpPr>
      <xdr:spPr>
        <a:xfrm>
          <a:off x="4064000" y="141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3844</xdr:rowOff>
    </xdr:from>
    <xdr:ext cx="736600" cy="259045"/>
    <xdr:sp macro="" textlink="">
      <xdr:nvSpPr>
        <xdr:cNvPr id="215" name="テキスト ボックス 214"/>
        <xdr:cNvSpPr txBox="1"/>
      </xdr:nvSpPr>
      <xdr:spPr>
        <a:xfrm>
          <a:off x="3733800" y="1389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57604</xdr:rowOff>
    </xdr:from>
    <xdr:to>
      <xdr:col>15</xdr:col>
      <xdr:colOff>133350</xdr:colOff>
      <xdr:row>82</xdr:row>
      <xdr:rowOff>159204</xdr:rowOff>
    </xdr:to>
    <xdr:sp macro="" textlink="">
      <xdr:nvSpPr>
        <xdr:cNvPr id="216" name="楕円 215"/>
        <xdr:cNvSpPr/>
      </xdr:nvSpPr>
      <xdr:spPr>
        <a:xfrm>
          <a:off x="3175000" y="141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169381</xdr:rowOff>
    </xdr:from>
    <xdr:ext cx="762000" cy="259045"/>
    <xdr:sp macro="" textlink="">
      <xdr:nvSpPr>
        <xdr:cNvPr id="217" name="テキスト ボックス 216"/>
        <xdr:cNvSpPr txBox="1"/>
      </xdr:nvSpPr>
      <xdr:spPr>
        <a:xfrm>
          <a:off x="2844800" y="1388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19847</xdr:rowOff>
    </xdr:from>
    <xdr:to>
      <xdr:col>11</xdr:col>
      <xdr:colOff>82550</xdr:colOff>
      <xdr:row>82</xdr:row>
      <xdr:rowOff>121447</xdr:rowOff>
    </xdr:to>
    <xdr:sp macro="" textlink="">
      <xdr:nvSpPr>
        <xdr:cNvPr id="218" name="楕円 217"/>
        <xdr:cNvSpPr/>
      </xdr:nvSpPr>
      <xdr:spPr>
        <a:xfrm>
          <a:off x="2286000" y="140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131624</xdr:rowOff>
    </xdr:from>
    <xdr:ext cx="762000" cy="259045"/>
    <xdr:sp macro="" textlink="">
      <xdr:nvSpPr>
        <xdr:cNvPr id="219" name="テキスト ボックス 218"/>
        <xdr:cNvSpPr txBox="1"/>
      </xdr:nvSpPr>
      <xdr:spPr>
        <a:xfrm>
          <a:off x="1955800" y="1384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434</xdr:rowOff>
    </xdr:from>
    <xdr:to>
      <xdr:col>7</xdr:col>
      <xdr:colOff>31750</xdr:colOff>
      <xdr:row>82</xdr:row>
      <xdr:rowOff>102034</xdr:rowOff>
    </xdr:to>
    <xdr:sp macro="" textlink="">
      <xdr:nvSpPr>
        <xdr:cNvPr id="220" name="楕円 219"/>
        <xdr:cNvSpPr/>
      </xdr:nvSpPr>
      <xdr:spPr>
        <a:xfrm>
          <a:off x="1397000" y="140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112211</xdr:rowOff>
    </xdr:from>
    <xdr:ext cx="762000" cy="259045"/>
    <xdr:sp macro="" textlink="">
      <xdr:nvSpPr>
        <xdr:cNvPr id="221" name="テキスト ボックス 220"/>
        <xdr:cNvSpPr txBox="1"/>
      </xdr:nvSpPr>
      <xdr:spPr>
        <a:xfrm>
          <a:off x="1066800" y="1382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令和２年度に指数が増加した要因は、経験年数階層構成比の変動によ</a:t>
          </a:r>
        </a:p>
        <a:p>
          <a:r>
            <a:rPr kumimoji="1" lang="ja-JP" altLang="en-US" sz="1300">
              <a:latin typeface="ＭＳ Ｐゴシック" panose="020B0600070205080204" pitchFamily="50" charset="-128"/>
              <a:ea typeface="ＭＳ Ｐゴシック" panose="020B0600070205080204" pitchFamily="50" charset="-128"/>
            </a:rPr>
            <a:t>るものである。引き続き給与額及び職員数の適正化に努める。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3" name="直線コネクタ 252"/>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53087</xdr:rowOff>
    </xdr:from>
    <xdr:to>
      <xdr:col>77</xdr:col>
      <xdr:colOff>44450</xdr:colOff>
      <xdr:row>88</xdr:row>
      <xdr:rowOff>96520</xdr:rowOff>
    </xdr:to>
    <xdr:cxnSp macro="">
      <xdr:nvCxnSpPr>
        <xdr:cNvPr id="256" name="直線コネクタ 255"/>
        <xdr:cNvCxnSpPr/>
      </xdr:nvCxnSpPr>
      <xdr:spPr>
        <a:xfrm>
          <a:off x="15290800" y="1514068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xdr:rowOff>
    </xdr:from>
    <xdr:to>
      <xdr:col>72</xdr:col>
      <xdr:colOff>203200</xdr:colOff>
      <xdr:row>88</xdr:row>
      <xdr:rowOff>53087</xdr:rowOff>
    </xdr:to>
    <xdr:cxnSp macro="">
      <xdr:nvCxnSpPr>
        <xdr:cNvPr id="259" name="直線コネクタ 258"/>
        <xdr:cNvCxnSpPr/>
      </xdr:nvCxnSpPr>
      <xdr:spPr>
        <a:xfrm>
          <a:off x="14401800" y="1510207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xdr:rowOff>
    </xdr:from>
    <xdr:to>
      <xdr:col>68</xdr:col>
      <xdr:colOff>152400</xdr:colOff>
      <xdr:row>88</xdr:row>
      <xdr:rowOff>91694</xdr:rowOff>
    </xdr:to>
    <xdr:cxnSp macro="">
      <xdr:nvCxnSpPr>
        <xdr:cNvPr id="262" name="直線コネクタ 261"/>
        <xdr:cNvCxnSpPr/>
      </xdr:nvCxnSpPr>
      <xdr:spPr>
        <a:xfrm flipV="1">
          <a:off x="13512800" y="151020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2" name="楕円 271"/>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3"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2287</xdr:rowOff>
    </xdr:from>
    <xdr:to>
      <xdr:col>73</xdr:col>
      <xdr:colOff>44450</xdr:colOff>
      <xdr:row>88</xdr:row>
      <xdr:rowOff>103887</xdr:rowOff>
    </xdr:to>
    <xdr:sp macro="" textlink="">
      <xdr:nvSpPr>
        <xdr:cNvPr id="276" name="楕円 275"/>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88664</xdr:rowOff>
    </xdr:from>
    <xdr:ext cx="762000" cy="259045"/>
    <xdr:sp macro="" textlink="">
      <xdr:nvSpPr>
        <xdr:cNvPr id="277" name="テキスト ボックス 276"/>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135128</xdr:rowOff>
    </xdr:from>
    <xdr:to>
      <xdr:col>68</xdr:col>
      <xdr:colOff>203200</xdr:colOff>
      <xdr:row>88</xdr:row>
      <xdr:rowOff>65278</xdr:rowOff>
    </xdr:to>
    <xdr:sp macro="" textlink="">
      <xdr:nvSpPr>
        <xdr:cNvPr id="278" name="楕円 277"/>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75455</xdr:rowOff>
    </xdr:from>
    <xdr:ext cx="762000" cy="259045"/>
    <xdr:sp macro="" textlink="">
      <xdr:nvSpPr>
        <xdr:cNvPr id="279" name="テキスト ボックス 278"/>
        <xdr:cNvSpPr txBox="1"/>
      </xdr:nvSpPr>
      <xdr:spPr>
        <a:xfrm>
          <a:off x="14020800" y="1482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40894</xdr:rowOff>
    </xdr:from>
    <xdr:to>
      <xdr:col>64</xdr:col>
      <xdr:colOff>152400</xdr:colOff>
      <xdr:row>88</xdr:row>
      <xdr:rowOff>142494</xdr:rowOff>
    </xdr:to>
    <xdr:sp macro="" textlink="">
      <xdr:nvSpPr>
        <xdr:cNvPr id="280" name="楕円 279"/>
        <xdr:cNvSpPr/>
      </xdr:nvSpPr>
      <xdr:spPr>
        <a:xfrm>
          <a:off x="13462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127271</xdr:rowOff>
    </xdr:from>
    <xdr:ext cx="762000" cy="259045"/>
    <xdr:sp macro="" textlink="">
      <xdr:nvSpPr>
        <xdr:cNvPr id="281" name="テキスト ボックス 280"/>
        <xdr:cNvSpPr txBox="1"/>
      </xdr:nvSpPr>
      <xdr:spPr>
        <a:xfrm>
          <a:off x="13131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当町は、町立の高等学校と保育所を運営していることから、類似団体と</a:t>
          </a:r>
        </a:p>
        <a:p>
          <a:r>
            <a:rPr kumimoji="1" lang="ja-JP" altLang="en-US" sz="1300">
              <a:latin typeface="ＭＳ Ｐゴシック" panose="020B0600070205080204" pitchFamily="50" charset="-128"/>
              <a:ea typeface="ＭＳ Ｐゴシック" panose="020B0600070205080204" pitchFamily="50" charset="-128"/>
            </a:rPr>
            <a:t>比較し、職員数が多い状況にある。中長期的視点による当該施設の運営</a:t>
          </a:r>
        </a:p>
        <a:p>
          <a:r>
            <a:rPr kumimoji="1" lang="ja-JP" altLang="en-US" sz="1300">
              <a:latin typeface="ＭＳ Ｐゴシック" panose="020B0600070205080204" pitchFamily="50" charset="-128"/>
              <a:ea typeface="ＭＳ Ｐゴシック" panose="020B0600070205080204" pitchFamily="50" charset="-128"/>
            </a:rPr>
            <a:t>方針について検討を進めていく。</a:t>
          </a:r>
        </a:p>
        <a:p>
          <a:r>
            <a:rPr kumimoji="1" lang="ja-JP" altLang="en-US" sz="1300">
              <a:latin typeface="ＭＳ Ｐゴシック" panose="020B0600070205080204" pitchFamily="50" charset="-128"/>
              <a:ea typeface="ＭＳ Ｐゴシック" panose="020B0600070205080204" pitchFamily="50" charset="-128"/>
            </a:rPr>
            <a:t>　また、町全体として職員の平均年齢の上昇による人件費の増加が懸念</a:t>
          </a:r>
        </a:p>
        <a:p>
          <a:r>
            <a:rPr kumimoji="1" lang="ja-JP" altLang="en-US" sz="1300">
              <a:latin typeface="ＭＳ Ｐゴシック" panose="020B0600070205080204" pitchFamily="50" charset="-128"/>
              <a:ea typeface="ＭＳ Ｐゴシック" panose="020B0600070205080204" pitchFamily="50" charset="-128"/>
            </a:rPr>
            <a:t>されることから、今後は職員の年齢構成や人口推計に基づく定員管理と</a:t>
          </a:r>
        </a:p>
        <a:p>
          <a:r>
            <a:rPr kumimoji="1" lang="ja-JP" altLang="en-US" sz="1300">
              <a:latin typeface="ＭＳ Ｐゴシック" panose="020B0600070205080204" pitchFamily="50" charset="-128"/>
              <a:ea typeface="ＭＳ Ｐゴシック" panose="020B0600070205080204" pitchFamily="50" charset="-128"/>
            </a:rPr>
            <a:t>組織・事務事業の見直しを進め、効率的な財政運営に努める。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103523</xdr:rowOff>
    </xdr:from>
    <xdr:to>
      <xdr:col>81</xdr:col>
      <xdr:colOff>44450</xdr:colOff>
      <xdr:row>61</xdr:row>
      <xdr:rowOff>126619</xdr:rowOff>
    </xdr:to>
    <xdr:cxnSp macro="">
      <xdr:nvCxnSpPr>
        <xdr:cNvPr id="318" name="直線コネクタ 317"/>
        <xdr:cNvCxnSpPr/>
      </xdr:nvCxnSpPr>
      <xdr:spPr>
        <a:xfrm flipV="1">
          <a:off x="16179800" y="10561973"/>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106970</xdr:rowOff>
    </xdr:from>
    <xdr:to>
      <xdr:col>77</xdr:col>
      <xdr:colOff>44450</xdr:colOff>
      <xdr:row>61</xdr:row>
      <xdr:rowOff>126619</xdr:rowOff>
    </xdr:to>
    <xdr:cxnSp macro="">
      <xdr:nvCxnSpPr>
        <xdr:cNvPr id="321" name="直線コネクタ 320"/>
        <xdr:cNvCxnSpPr/>
      </xdr:nvCxnSpPr>
      <xdr:spPr>
        <a:xfrm>
          <a:off x="15290800" y="10565420"/>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91803</xdr:rowOff>
    </xdr:from>
    <xdr:to>
      <xdr:col>72</xdr:col>
      <xdr:colOff>203200</xdr:colOff>
      <xdr:row>61</xdr:row>
      <xdr:rowOff>106970</xdr:rowOff>
    </xdr:to>
    <xdr:cxnSp macro="">
      <xdr:nvCxnSpPr>
        <xdr:cNvPr id="324" name="直線コネクタ 323"/>
        <xdr:cNvCxnSpPr/>
      </xdr:nvCxnSpPr>
      <xdr:spPr>
        <a:xfrm>
          <a:off x="14401800" y="10550253"/>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77670</xdr:rowOff>
    </xdr:from>
    <xdr:to>
      <xdr:col>68</xdr:col>
      <xdr:colOff>152400</xdr:colOff>
      <xdr:row>61</xdr:row>
      <xdr:rowOff>91803</xdr:rowOff>
    </xdr:to>
    <xdr:cxnSp macro="">
      <xdr:nvCxnSpPr>
        <xdr:cNvPr id="327" name="直線コネクタ 326"/>
        <xdr:cNvCxnSpPr/>
      </xdr:nvCxnSpPr>
      <xdr:spPr>
        <a:xfrm>
          <a:off x="13512800" y="10536120"/>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52723</xdr:rowOff>
    </xdr:from>
    <xdr:to>
      <xdr:col>81</xdr:col>
      <xdr:colOff>95250</xdr:colOff>
      <xdr:row>61</xdr:row>
      <xdr:rowOff>154323</xdr:rowOff>
    </xdr:to>
    <xdr:sp macro="" textlink="">
      <xdr:nvSpPr>
        <xdr:cNvPr id="337" name="楕円 336"/>
        <xdr:cNvSpPr/>
      </xdr:nvSpPr>
      <xdr:spPr>
        <a:xfrm>
          <a:off x="16967200" y="10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24800</xdr:rowOff>
    </xdr:from>
    <xdr:ext cx="762000" cy="259045"/>
    <xdr:sp macro="" textlink="">
      <xdr:nvSpPr>
        <xdr:cNvPr id="338" name="定員管理の状況該当値テキスト"/>
        <xdr:cNvSpPr txBox="1"/>
      </xdr:nvSpPr>
      <xdr:spPr>
        <a:xfrm>
          <a:off x="17106900" y="1048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75819</xdr:rowOff>
    </xdr:from>
    <xdr:to>
      <xdr:col>77</xdr:col>
      <xdr:colOff>95250</xdr:colOff>
      <xdr:row>62</xdr:row>
      <xdr:rowOff>5969</xdr:rowOff>
    </xdr:to>
    <xdr:sp macro="" textlink="">
      <xdr:nvSpPr>
        <xdr:cNvPr id="339" name="楕円 338"/>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40" name="テキスト ボックス 339"/>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56170</xdr:rowOff>
    </xdr:from>
    <xdr:to>
      <xdr:col>73</xdr:col>
      <xdr:colOff>44450</xdr:colOff>
      <xdr:row>61</xdr:row>
      <xdr:rowOff>157770</xdr:rowOff>
    </xdr:to>
    <xdr:sp macro="" textlink="">
      <xdr:nvSpPr>
        <xdr:cNvPr id="341" name="楕円 340"/>
        <xdr:cNvSpPr/>
      </xdr:nvSpPr>
      <xdr:spPr>
        <a:xfrm>
          <a:off x="152400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142547</xdr:rowOff>
    </xdr:from>
    <xdr:ext cx="762000" cy="259045"/>
    <xdr:sp macro="" textlink="">
      <xdr:nvSpPr>
        <xdr:cNvPr id="342" name="テキスト ボックス 341"/>
        <xdr:cNvSpPr txBox="1"/>
      </xdr:nvSpPr>
      <xdr:spPr>
        <a:xfrm>
          <a:off x="14909800" y="106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43" name="楕円 342"/>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44" name="テキスト ボックス 343"/>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26870</xdr:rowOff>
    </xdr:from>
    <xdr:to>
      <xdr:col>64</xdr:col>
      <xdr:colOff>152400</xdr:colOff>
      <xdr:row>61</xdr:row>
      <xdr:rowOff>128470</xdr:rowOff>
    </xdr:to>
    <xdr:sp macro="" textlink="">
      <xdr:nvSpPr>
        <xdr:cNvPr id="345" name="楕円 344"/>
        <xdr:cNvSpPr/>
      </xdr:nvSpPr>
      <xdr:spPr>
        <a:xfrm>
          <a:off x="13462000" y="104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113247</xdr:rowOff>
    </xdr:from>
    <xdr:ext cx="762000" cy="259045"/>
    <xdr:sp macro="" textlink="">
      <xdr:nvSpPr>
        <xdr:cNvPr id="346" name="テキスト ボックス 345"/>
        <xdr:cNvSpPr txBox="1"/>
      </xdr:nvSpPr>
      <xdr:spPr>
        <a:xfrm>
          <a:off x="13131800" y="1057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地方債の発行限度額を設定し残高の削減に努めてきたことから、実質</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公債費比率は減少しているが、令和２年度以降に地方債発行額が増加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したため、単年度実質公債費比率は、令和３年度と比較して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依然として類似団体平均値を上回っている状況であり、標準財政規模の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縮小等で比率の上昇も想定されるため計画的な地方債発行に努める。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65617</xdr:rowOff>
    </xdr:to>
    <xdr:cxnSp macro="">
      <xdr:nvCxnSpPr>
        <xdr:cNvPr id="379" name="直線コネクタ 378"/>
        <xdr:cNvCxnSpPr/>
      </xdr:nvCxnSpPr>
      <xdr:spPr>
        <a:xfrm flipV="1">
          <a:off x="16179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162137</xdr:rowOff>
    </xdr:to>
    <xdr:cxnSp macro="">
      <xdr:nvCxnSpPr>
        <xdr:cNvPr id="382" name="直線コネクタ 381"/>
        <xdr:cNvCxnSpPr/>
      </xdr:nvCxnSpPr>
      <xdr:spPr>
        <a:xfrm flipV="1">
          <a:off x="15290800" y="72665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71120</xdr:rowOff>
    </xdr:to>
    <xdr:cxnSp macro="">
      <xdr:nvCxnSpPr>
        <xdr:cNvPr id="385" name="直線コネクタ 384"/>
        <xdr:cNvCxnSpPr/>
      </xdr:nvCxnSpPr>
      <xdr:spPr>
        <a:xfrm flipV="1">
          <a:off x="14401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87206</xdr:rowOff>
    </xdr:to>
    <xdr:cxnSp macro="">
      <xdr:nvCxnSpPr>
        <xdr:cNvPr id="388" name="直線コネクタ 387"/>
        <xdr:cNvCxnSpPr/>
      </xdr:nvCxnSpPr>
      <xdr:spPr>
        <a:xfrm flipV="1">
          <a:off x="13512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8" name="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0" name="楕円 399"/>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1" name="テキスト ボックス 400"/>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2" name="楕円 401"/>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3" name="テキスト ボックス 402"/>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4" name="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5" name="テキスト ボックス 404"/>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6" name="楕円 405"/>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7" name="テキスト ボックス 406"/>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令和元年度以降は、地方債現在高の減少と充当可能基金残高の増によ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って将来負担比率が算定されない状況となっているが、算定過程では、令</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和２年度以降の地方債発行額の増加によって、令和４年度と令和３年度を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ポイント上昇している。このことから、負債と充当可能基金の比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率などを分析しながら、計画的に事業を実施することで、適正な将来負担</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154164</xdr:rowOff>
    </xdr:from>
    <xdr:to>
      <xdr:col>64</xdr:col>
      <xdr:colOff>152400</xdr:colOff>
      <xdr:row>15</xdr:row>
      <xdr:rowOff>84314</xdr:rowOff>
    </xdr:to>
    <xdr:sp macro="" textlink="">
      <xdr:nvSpPr>
        <xdr:cNvPr id="456" name="楕円 455"/>
        <xdr:cNvSpPr/>
      </xdr:nvSpPr>
      <xdr:spPr>
        <a:xfrm>
          <a:off x="134620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69091</xdr:rowOff>
    </xdr:from>
    <xdr:ext cx="762000" cy="259045"/>
    <xdr:sp macro="" textlink="">
      <xdr:nvSpPr>
        <xdr:cNvPr id="457" name="テキスト ボックス 456"/>
        <xdr:cNvSpPr txBox="1"/>
      </xdr:nvSpPr>
      <xdr:spPr>
        <a:xfrm>
          <a:off x="13131800" y="264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4,320
4,258
284.00
5,865,792
5,798,830
49,686
3,045,858
5,264,143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町立の高等学校と保育所を運営しているため、類似団体平均</a:t>
          </a:r>
        </a:p>
        <a:p>
          <a:r>
            <a:rPr kumimoji="1" lang="ja-JP" altLang="en-US" sz="1300">
              <a:latin typeface="ＭＳ Ｐゴシック" panose="020B0600070205080204" pitchFamily="50" charset="-128"/>
              <a:ea typeface="ＭＳ Ｐゴシック" panose="020B0600070205080204" pitchFamily="50" charset="-128"/>
            </a:rPr>
            <a:t>値より水準が高い状況となっている。令和４年度は、令和２年度</a:t>
          </a:r>
        </a:p>
        <a:p>
          <a:r>
            <a:rPr kumimoji="1" lang="ja-JP" altLang="en-US" sz="1300">
              <a:latin typeface="ＭＳ Ｐゴシック" panose="020B0600070205080204" pitchFamily="50" charset="-128"/>
              <a:ea typeface="ＭＳ Ｐゴシック" panose="020B0600070205080204" pitchFamily="50" charset="-128"/>
            </a:rPr>
            <a:t>と令和３年度に適用されていた退職手当組合普通負担金の納</a:t>
          </a:r>
        </a:p>
        <a:p>
          <a:r>
            <a:rPr kumimoji="1" lang="ja-JP" altLang="en-US" sz="1300">
              <a:latin typeface="ＭＳ Ｐゴシック" panose="020B0600070205080204" pitchFamily="50" charset="-128"/>
              <a:ea typeface="ＭＳ Ｐゴシック" panose="020B0600070205080204" pitchFamily="50" charset="-128"/>
            </a:rPr>
            <a:t>付の特例が非該当となったため、比率が上昇している。このこと</a:t>
          </a:r>
        </a:p>
        <a:p>
          <a:r>
            <a:rPr kumimoji="1" lang="ja-JP" altLang="en-US" sz="1300">
              <a:latin typeface="ＭＳ Ｐゴシック" panose="020B0600070205080204" pitchFamily="50" charset="-128"/>
              <a:ea typeface="ＭＳ Ｐゴシック" panose="020B0600070205080204" pitchFamily="50" charset="-128"/>
            </a:rPr>
            <a:t>から、人口推計に基づく定員管理を行い人件費の抑制に努める。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39</xdr:row>
      <xdr:rowOff>14986</xdr:rowOff>
    </xdr:to>
    <xdr:cxnSp macro="">
      <xdr:nvCxnSpPr>
        <xdr:cNvPr id="64" name="直線コネクタ 63"/>
        <xdr:cNvCxnSpPr/>
      </xdr:nvCxnSpPr>
      <xdr:spPr>
        <a:xfrm>
          <a:off x="3987800" y="65643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39</xdr:row>
      <xdr:rowOff>10414</xdr:rowOff>
    </xdr:to>
    <xdr:cxnSp macro="">
      <xdr:nvCxnSpPr>
        <xdr:cNvPr id="67" name="直線コネクタ 66"/>
        <xdr:cNvCxnSpPr/>
      </xdr:nvCxnSpPr>
      <xdr:spPr>
        <a:xfrm flipV="1">
          <a:off x="3098800" y="65643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101854</xdr:rowOff>
    </xdr:to>
    <xdr:cxnSp macro="">
      <xdr:nvCxnSpPr>
        <xdr:cNvPr id="70" name="直線コネクタ 69"/>
        <xdr:cNvCxnSpPr/>
      </xdr:nvCxnSpPr>
      <xdr:spPr>
        <a:xfrm flipV="1">
          <a:off x="2209800" y="66969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101854</xdr:rowOff>
    </xdr:to>
    <xdr:cxnSp macro="">
      <xdr:nvCxnSpPr>
        <xdr:cNvPr id="73" name="直線コネクタ 72"/>
        <xdr:cNvCxnSpPr/>
      </xdr:nvCxnSpPr>
      <xdr:spPr>
        <a:xfrm>
          <a:off x="1320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135636</xdr:rowOff>
    </xdr:from>
    <xdr:to>
      <xdr:col>24</xdr:col>
      <xdr:colOff>76200</xdr:colOff>
      <xdr:row>39</xdr:row>
      <xdr:rowOff>65786</xdr:rowOff>
    </xdr:to>
    <xdr:sp macro="" textlink="">
      <xdr:nvSpPr>
        <xdr:cNvPr id="83" name="楕円 82"/>
        <xdr:cNvSpPr/>
      </xdr:nvSpPr>
      <xdr:spPr>
        <a:xfrm>
          <a:off x="4775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107713</xdr:rowOff>
    </xdr:from>
    <xdr:ext cx="762000" cy="259045"/>
    <xdr:sp macro="" textlink="">
      <xdr:nvSpPr>
        <xdr:cNvPr id="84" name="人件費該当値テキスト"/>
        <xdr:cNvSpPr txBox="1"/>
      </xdr:nvSpPr>
      <xdr:spPr>
        <a:xfrm>
          <a:off x="4914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51054</xdr:rowOff>
    </xdr:from>
    <xdr:to>
      <xdr:col>11</xdr:col>
      <xdr:colOff>60325</xdr:colOff>
      <xdr:row>39</xdr:row>
      <xdr:rowOff>152654</xdr:rowOff>
    </xdr:to>
    <xdr:sp macro="" textlink="">
      <xdr:nvSpPr>
        <xdr:cNvPr id="89" name="楕円 88"/>
        <xdr:cNvSpPr/>
      </xdr:nvSpPr>
      <xdr:spPr>
        <a:xfrm>
          <a:off x="2159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137431</xdr:rowOff>
    </xdr:from>
    <xdr:ext cx="762000" cy="259045"/>
    <xdr:sp macro="" textlink="">
      <xdr:nvSpPr>
        <xdr:cNvPr id="90" name="テキスト ボックス 89"/>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1" name="楕円 90"/>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2" name="テキスト ボックス 91"/>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令和４年度の経常的な経費に係る一般財源は、小学校費</a:t>
          </a:r>
        </a:p>
        <a:p>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百万円の増などにより、全体で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百万円増加している。</a:t>
          </a:r>
        </a:p>
        <a:p>
          <a:r>
            <a:rPr kumimoji="1" lang="ja-JP" altLang="en-US" sz="1300">
              <a:latin typeface="ＭＳ Ｐゴシック" panose="020B0600070205080204" pitchFamily="50" charset="-128"/>
              <a:ea typeface="ＭＳ Ｐゴシック" panose="020B0600070205080204" pitchFamily="50" charset="-128"/>
            </a:rPr>
            <a:t>今後も光熱費や物価の上昇が見込まれることから、事業や</a:t>
          </a:r>
        </a:p>
        <a:p>
          <a:r>
            <a:rPr kumimoji="1" lang="ja-JP" altLang="en-US" sz="1300">
              <a:latin typeface="ＭＳ Ｐゴシック" panose="020B0600070205080204" pitchFamily="50" charset="-128"/>
              <a:ea typeface="ＭＳ Ｐゴシック" panose="020B0600070205080204" pitchFamily="50" charset="-128"/>
            </a:rPr>
            <a:t>施設の廃止も視野に入れながら、見直しを継続的に行い、</a:t>
          </a:r>
        </a:p>
        <a:p>
          <a:r>
            <a:rPr kumimoji="1" lang="ja-JP" altLang="en-US" sz="1300">
              <a:latin typeface="ＭＳ Ｐゴシック" panose="020B0600070205080204" pitchFamily="50" charset="-128"/>
              <a:ea typeface="ＭＳ Ｐゴシック" panose="020B0600070205080204" pitchFamily="50" charset="-128"/>
            </a:rPr>
            <a:t>一層の経常経費削減に努める。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154432</xdr:rowOff>
    </xdr:to>
    <xdr:cxnSp macro="">
      <xdr:nvCxnSpPr>
        <xdr:cNvPr id="122" name="直線コネクタ 121"/>
        <xdr:cNvCxnSpPr/>
      </xdr:nvCxnSpPr>
      <xdr:spPr>
        <a:xfrm>
          <a:off x="15671800" y="31308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67564</xdr:rowOff>
    </xdr:to>
    <xdr:cxnSp macro="">
      <xdr:nvCxnSpPr>
        <xdr:cNvPr id="125" name="直線コネクタ 124"/>
        <xdr:cNvCxnSpPr/>
      </xdr:nvCxnSpPr>
      <xdr:spPr>
        <a:xfrm flipV="1">
          <a:off x="14782800" y="3130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18</xdr:row>
      <xdr:rowOff>168148</xdr:rowOff>
    </xdr:to>
    <xdr:cxnSp macro="">
      <xdr:nvCxnSpPr>
        <xdr:cNvPr id="128" name="直線コネクタ 127"/>
        <xdr:cNvCxnSpPr/>
      </xdr:nvCxnSpPr>
      <xdr:spPr>
        <a:xfrm flipV="1">
          <a:off x="13893800" y="3153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168148</xdr:rowOff>
    </xdr:from>
    <xdr:to>
      <xdr:col>69</xdr:col>
      <xdr:colOff>92075</xdr:colOff>
      <xdr:row>19</xdr:row>
      <xdr:rowOff>5842</xdr:rowOff>
    </xdr:to>
    <xdr:cxnSp macro="">
      <xdr:nvCxnSpPr>
        <xdr:cNvPr id="131" name="直線コネクタ 130"/>
        <xdr:cNvCxnSpPr/>
      </xdr:nvCxnSpPr>
      <xdr:spPr>
        <a:xfrm flipV="1">
          <a:off x="13004800" y="3254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103632</xdr:rowOff>
    </xdr:from>
    <xdr:to>
      <xdr:col>82</xdr:col>
      <xdr:colOff>158750</xdr:colOff>
      <xdr:row>19</xdr:row>
      <xdr:rowOff>33782</xdr:rowOff>
    </xdr:to>
    <xdr:sp macro="" textlink="">
      <xdr:nvSpPr>
        <xdr:cNvPr id="141" name="楕円 140"/>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75709</xdr:rowOff>
    </xdr:from>
    <xdr:ext cx="762000" cy="259045"/>
    <xdr:sp macro="" textlink="">
      <xdr:nvSpPr>
        <xdr:cNvPr id="142"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3" name="楕円 142"/>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4" name="テキスト ボックス 143"/>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5" name="楕円 144"/>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6" name="テキスト ボックス 145"/>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117348</xdr:rowOff>
    </xdr:from>
    <xdr:to>
      <xdr:col>69</xdr:col>
      <xdr:colOff>142875</xdr:colOff>
      <xdr:row>19</xdr:row>
      <xdr:rowOff>47498</xdr:rowOff>
    </xdr:to>
    <xdr:sp macro="" textlink="">
      <xdr:nvSpPr>
        <xdr:cNvPr id="147" name="楕円 146"/>
        <xdr:cNvSpPr/>
      </xdr:nvSpPr>
      <xdr:spPr>
        <a:xfrm>
          <a:off x="13843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32275</xdr:rowOff>
    </xdr:from>
    <xdr:ext cx="762000" cy="259045"/>
    <xdr:sp macro="" textlink="">
      <xdr:nvSpPr>
        <xdr:cNvPr id="148" name="テキスト ボックス 147"/>
        <xdr:cNvSpPr txBox="1"/>
      </xdr:nvSpPr>
      <xdr:spPr>
        <a:xfrm>
          <a:off x="13512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126492</xdr:rowOff>
    </xdr:from>
    <xdr:to>
      <xdr:col>65</xdr:col>
      <xdr:colOff>53975</xdr:colOff>
      <xdr:row>19</xdr:row>
      <xdr:rowOff>56642</xdr:rowOff>
    </xdr:to>
    <xdr:sp macro="" textlink="">
      <xdr:nvSpPr>
        <xdr:cNvPr id="149" name="楕円 148"/>
        <xdr:cNvSpPr/>
      </xdr:nvSpPr>
      <xdr:spPr>
        <a:xfrm>
          <a:off x="12954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41419</xdr:rowOff>
    </xdr:from>
    <xdr:ext cx="762000" cy="259045"/>
    <xdr:sp macro="" textlink="">
      <xdr:nvSpPr>
        <xdr:cNvPr id="150" name="テキスト ボックス 149"/>
        <xdr:cNvSpPr txBox="1"/>
      </xdr:nvSpPr>
      <xdr:spPr>
        <a:xfrm>
          <a:off x="12623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令和４年度は前年度と比較して同水準となっている。乳幼児、</a:t>
          </a:r>
        </a:p>
        <a:p>
          <a:r>
            <a:rPr kumimoji="1" lang="ja-JP" altLang="en-US" sz="1300">
              <a:latin typeface="ＭＳ Ｐゴシック" panose="020B0600070205080204" pitchFamily="50" charset="-128"/>
              <a:ea typeface="ＭＳ Ｐゴシック" panose="020B0600070205080204" pitchFamily="50" charset="-128"/>
            </a:rPr>
            <a:t>児童、心身障がい者等の急増急減は想定されないことから、大</a:t>
          </a:r>
        </a:p>
        <a:p>
          <a:r>
            <a:rPr kumimoji="1" lang="ja-JP" altLang="en-US" sz="1300">
              <a:latin typeface="ＭＳ Ｐゴシック" panose="020B0600070205080204" pitchFamily="50" charset="-128"/>
              <a:ea typeface="ＭＳ Ｐゴシック" panose="020B0600070205080204" pitchFamily="50" charset="-128"/>
            </a:rPr>
            <a:t>幅な変動がない状況で推移するものと考えている。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127000</xdr:rowOff>
    </xdr:to>
    <xdr:cxnSp macro="">
      <xdr:nvCxnSpPr>
        <xdr:cNvPr id="184" name="直線コネクタ 183"/>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61685</xdr:rowOff>
    </xdr:to>
    <xdr:cxnSp macro="">
      <xdr:nvCxnSpPr>
        <xdr:cNvPr id="190" name="直線コネクタ 189"/>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3" name="直線コネクタ 192"/>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令和４年度は令和３年度と比較し繰出金と維持補修費の</a:t>
          </a:r>
        </a:p>
        <a:p>
          <a:r>
            <a:rPr kumimoji="1" lang="ja-JP" altLang="en-US" sz="1300">
              <a:latin typeface="ＭＳ Ｐゴシック" panose="020B0600070205080204" pitchFamily="50" charset="-128"/>
              <a:ea typeface="ＭＳ Ｐゴシック" panose="020B0600070205080204" pitchFamily="50" charset="-128"/>
            </a:rPr>
            <a:t>合計で、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百万円増加している。今後、人口減少に伴い診</a:t>
          </a:r>
        </a:p>
        <a:p>
          <a:r>
            <a:rPr kumimoji="1" lang="ja-JP" altLang="en-US" sz="1300">
              <a:latin typeface="ＭＳ Ｐゴシック" panose="020B0600070205080204" pitchFamily="50" charset="-128"/>
              <a:ea typeface="ＭＳ Ｐゴシック" panose="020B0600070205080204" pitchFamily="50" charset="-128"/>
            </a:rPr>
            <a:t>療所特別会計繰出金の額が増加すると推測され、また、公</a:t>
          </a:r>
        </a:p>
        <a:p>
          <a:r>
            <a:rPr kumimoji="1" lang="ja-JP" altLang="en-US" sz="1300">
              <a:latin typeface="ＭＳ Ｐゴシック" panose="020B0600070205080204" pitchFamily="50" charset="-128"/>
              <a:ea typeface="ＭＳ Ｐゴシック" panose="020B0600070205080204" pitchFamily="50" charset="-128"/>
            </a:rPr>
            <a:t>共施設の老朽化も進んでいることから、維持補修費も増加</a:t>
          </a:r>
        </a:p>
        <a:p>
          <a:r>
            <a:rPr kumimoji="1" lang="ja-JP" altLang="en-US" sz="1300">
              <a:latin typeface="ＭＳ Ｐゴシック" panose="020B0600070205080204" pitchFamily="50" charset="-128"/>
              <a:ea typeface="ＭＳ Ｐゴシック" panose="020B0600070205080204" pitchFamily="50" charset="-128"/>
            </a:rPr>
            <a:t>するものと考えている。このことから、経常収支比率が悪化</a:t>
          </a:r>
        </a:p>
        <a:p>
          <a:r>
            <a:rPr kumimoji="1" lang="ja-JP" altLang="en-US" sz="1300">
              <a:latin typeface="ＭＳ Ｐゴシック" panose="020B0600070205080204" pitchFamily="50" charset="-128"/>
              <a:ea typeface="ＭＳ Ｐゴシック" panose="020B0600070205080204" pitchFamily="50" charset="-128"/>
            </a:rPr>
            <a:t>しないよう、事務事業や施設の見直しを一層進め、優先度</a:t>
          </a:r>
        </a:p>
        <a:p>
          <a:r>
            <a:rPr kumimoji="1" lang="ja-JP" altLang="en-US" sz="1300">
              <a:latin typeface="ＭＳ Ｐゴシック" panose="020B0600070205080204" pitchFamily="50" charset="-128"/>
              <a:ea typeface="ＭＳ Ｐゴシック" panose="020B0600070205080204" pitchFamily="50" charset="-128"/>
            </a:rPr>
            <a:t>を決定するなど、計画的・効率的な財政運営に努める。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xdr:rowOff>
    </xdr:from>
    <xdr:to>
      <xdr:col>82</xdr:col>
      <xdr:colOff>107950</xdr:colOff>
      <xdr:row>58</xdr:row>
      <xdr:rowOff>58420</xdr:rowOff>
    </xdr:to>
    <xdr:cxnSp macro="">
      <xdr:nvCxnSpPr>
        <xdr:cNvPr id="240" name="直線コネクタ 239"/>
        <xdr:cNvCxnSpPr/>
      </xdr:nvCxnSpPr>
      <xdr:spPr>
        <a:xfrm>
          <a:off x="15671800" y="99510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64135</xdr:rowOff>
    </xdr:from>
    <xdr:to>
      <xdr:col>78</xdr:col>
      <xdr:colOff>69850</xdr:colOff>
      <xdr:row>58</xdr:row>
      <xdr:rowOff>6985</xdr:rowOff>
    </xdr:to>
    <xdr:cxnSp macro="">
      <xdr:nvCxnSpPr>
        <xdr:cNvPr id="243" name="直線コネクタ 242"/>
        <xdr:cNvCxnSpPr/>
      </xdr:nvCxnSpPr>
      <xdr:spPr>
        <a:xfrm>
          <a:off x="14782800" y="9836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64135</xdr:rowOff>
    </xdr:from>
    <xdr:to>
      <xdr:col>73</xdr:col>
      <xdr:colOff>180975</xdr:colOff>
      <xdr:row>58</xdr:row>
      <xdr:rowOff>92710</xdr:rowOff>
    </xdr:to>
    <xdr:cxnSp macro="">
      <xdr:nvCxnSpPr>
        <xdr:cNvPr id="246" name="直線コネクタ 245"/>
        <xdr:cNvCxnSpPr/>
      </xdr:nvCxnSpPr>
      <xdr:spPr>
        <a:xfrm flipV="1">
          <a:off x="13893800" y="98367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92710</xdr:rowOff>
    </xdr:to>
    <xdr:cxnSp macro="">
      <xdr:nvCxnSpPr>
        <xdr:cNvPr id="249" name="直線コネクタ 248"/>
        <xdr:cNvCxnSpPr/>
      </xdr:nvCxnSpPr>
      <xdr:spPr>
        <a:xfrm>
          <a:off x="13004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59" name="楕円 258"/>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0"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1" name="楕円 260"/>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42562</xdr:rowOff>
    </xdr:from>
    <xdr:ext cx="736600" cy="259045"/>
    <xdr:sp macro="" textlink="">
      <xdr:nvSpPr>
        <xdr:cNvPr id="262" name="テキスト ボックス 26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xdr:rowOff>
    </xdr:from>
    <xdr:to>
      <xdr:col>74</xdr:col>
      <xdr:colOff>31750</xdr:colOff>
      <xdr:row>57</xdr:row>
      <xdr:rowOff>114935</xdr:rowOff>
    </xdr:to>
    <xdr:sp macro="" textlink="">
      <xdr:nvSpPr>
        <xdr:cNvPr id="263" name="楕円 262"/>
        <xdr:cNvSpPr/>
      </xdr:nvSpPr>
      <xdr:spPr>
        <a:xfrm>
          <a:off x="14732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125112</xdr:rowOff>
    </xdr:from>
    <xdr:ext cx="762000" cy="259045"/>
    <xdr:sp macro="" textlink="">
      <xdr:nvSpPr>
        <xdr:cNvPr id="264" name="テキスト ボックス 263"/>
        <xdr:cNvSpPr txBox="1"/>
      </xdr:nvSpPr>
      <xdr:spPr>
        <a:xfrm>
          <a:off x="14401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66" name="テキスト ボックス 265"/>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67" name="楕円 266"/>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128287</xdr:rowOff>
    </xdr:from>
    <xdr:ext cx="762000" cy="259045"/>
    <xdr:sp macro="" textlink="">
      <xdr:nvSpPr>
        <xdr:cNvPr id="268" name="テキスト ボックス 267"/>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令和４年度と令和３年度の金額を比較すると８百万円の増</a:t>
          </a:r>
        </a:p>
        <a:p>
          <a:r>
            <a:rPr kumimoji="1" lang="ja-JP" altLang="en-US" sz="1300">
              <a:latin typeface="ＭＳ Ｐゴシック" panose="020B0600070205080204" pitchFamily="50" charset="-128"/>
              <a:ea typeface="ＭＳ Ｐゴシック" panose="020B0600070205080204" pitchFamily="50" charset="-128"/>
            </a:rPr>
            <a:t>であることから、比率の上昇は経常一般財源の減少が主要</a:t>
          </a:r>
        </a:p>
        <a:p>
          <a:r>
            <a:rPr kumimoji="1" lang="ja-JP" altLang="en-US" sz="1300">
              <a:latin typeface="ＭＳ Ｐゴシック" panose="020B0600070205080204" pitchFamily="50" charset="-128"/>
              <a:ea typeface="ＭＳ Ｐゴシック" panose="020B0600070205080204" pitchFamily="50" charset="-128"/>
            </a:rPr>
            <a:t>因であると考える。</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類似団体の平均値を下回っているものの、中期的には金</a:t>
          </a:r>
        </a:p>
        <a:p>
          <a:r>
            <a:rPr kumimoji="1" lang="ja-JP" altLang="en-US" sz="1300">
              <a:latin typeface="ＭＳ Ｐゴシック" panose="020B0600070205080204" pitchFamily="50" charset="-128"/>
              <a:ea typeface="ＭＳ Ｐゴシック" panose="020B0600070205080204" pitchFamily="50" charset="-128"/>
            </a:rPr>
            <a:t>額・比率とも増加傾向にあることから、費用対効果を検証し</a:t>
          </a:r>
        </a:p>
        <a:p>
          <a:r>
            <a:rPr kumimoji="1" lang="ja-JP" altLang="en-US" sz="1300">
              <a:latin typeface="ＭＳ Ｐゴシック" panose="020B0600070205080204" pitchFamily="50" charset="-128"/>
              <a:ea typeface="ＭＳ Ｐゴシック" panose="020B0600070205080204" pitchFamily="50" charset="-128"/>
            </a:rPr>
            <a:t>補助金の重点化などの見直しを徹底的に行う。</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104140</xdr:rowOff>
    </xdr:to>
    <xdr:cxnSp macro="">
      <xdr:nvCxnSpPr>
        <xdr:cNvPr id="298" name="直線コネクタ 297"/>
        <xdr:cNvCxnSpPr/>
      </xdr:nvCxnSpPr>
      <xdr:spPr>
        <a:xfrm>
          <a:off x="15671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94996</xdr:rowOff>
    </xdr:to>
    <xdr:cxnSp macro="">
      <xdr:nvCxnSpPr>
        <xdr:cNvPr id="301" name="直線コネクタ 300"/>
        <xdr:cNvCxnSpPr/>
      </xdr:nvCxnSpPr>
      <xdr:spPr>
        <a:xfrm flipV="1">
          <a:off x="14782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94996</xdr:rowOff>
    </xdr:to>
    <xdr:cxnSp macro="">
      <xdr:nvCxnSpPr>
        <xdr:cNvPr id="304" name="直線コネクタ 303"/>
        <xdr:cNvCxnSpPr/>
      </xdr:nvCxnSpPr>
      <xdr:spPr>
        <a:xfrm>
          <a:off x="13893800" y="62077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44704</xdr:rowOff>
    </xdr:to>
    <xdr:cxnSp macro="">
      <xdr:nvCxnSpPr>
        <xdr:cNvPr id="307" name="直線コネクタ 306"/>
        <xdr:cNvCxnSpPr/>
      </xdr:nvCxnSpPr>
      <xdr:spPr>
        <a:xfrm flipV="1">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19" name="楕円 318"/>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0" name="テキスト ボックス 319"/>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1" name="楕円 320"/>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2" name="テキスト ボックス 321"/>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3" name="楕円 322"/>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4" name="テキスト ボックス 323"/>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5" name="楕円 324"/>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6" name="テキスト ボックス 325"/>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地方債残高は、発行額の抑制を行ってきたことから、令和２年</a:t>
          </a:r>
        </a:p>
        <a:p>
          <a:r>
            <a:rPr kumimoji="1" lang="ja-JP" altLang="en-US" sz="1300">
              <a:latin typeface="ＭＳ Ｐゴシック" panose="020B0600070205080204" pitchFamily="50" charset="-128"/>
              <a:ea typeface="ＭＳ Ｐゴシック" panose="020B0600070205080204" pitchFamily="50" charset="-128"/>
            </a:rPr>
            <a:t>度以降、類似団体平均値を下回っている。令和４年度の公債費</a:t>
          </a:r>
        </a:p>
        <a:p>
          <a:r>
            <a:rPr kumimoji="1" lang="ja-JP" altLang="en-US" sz="1300">
              <a:latin typeface="ＭＳ Ｐゴシック" panose="020B0600070205080204" pitchFamily="50" charset="-128"/>
              <a:ea typeface="ＭＳ Ｐゴシック" panose="020B0600070205080204" pitchFamily="50" charset="-128"/>
            </a:rPr>
            <a:t>の金額は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百万円減少したが、経常一般財源の減少によって</a:t>
          </a:r>
        </a:p>
        <a:p>
          <a:r>
            <a:rPr kumimoji="1" lang="ja-JP" altLang="en-US" sz="1300">
              <a:latin typeface="ＭＳ Ｐゴシック" panose="020B0600070205080204" pitchFamily="50" charset="-128"/>
              <a:ea typeface="ＭＳ Ｐゴシック" panose="020B0600070205080204" pitchFamily="50" charset="-128"/>
            </a:rPr>
            <a:t>微増となったものである。令和２・３年度は起債額が増加してお</a:t>
          </a:r>
        </a:p>
        <a:p>
          <a:r>
            <a:rPr kumimoji="1" lang="ja-JP" altLang="en-US" sz="1300">
              <a:latin typeface="ＭＳ Ｐゴシック" panose="020B0600070205080204" pitchFamily="50" charset="-128"/>
              <a:ea typeface="ＭＳ Ｐゴシック" panose="020B0600070205080204" pitchFamily="50" charset="-128"/>
            </a:rPr>
            <a:t>り公債費の増が見込まれるため、将来負担比率や住民一人当</a:t>
          </a:r>
        </a:p>
        <a:p>
          <a:r>
            <a:rPr kumimoji="1" lang="ja-JP" altLang="en-US" sz="1300">
              <a:latin typeface="ＭＳ Ｐゴシック" panose="020B0600070205080204" pitchFamily="50" charset="-128"/>
              <a:ea typeface="ＭＳ Ｐゴシック" panose="020B0600070205080204" pitchFamily="50" charset="-128"/>
            </a:rPr>
            <a:t>たりの公債費及び実質公債費、その他の経常経費との均衡等</a:t>
          </a:r>
        </a:p>
        <a:p>
          <a:r>
            <a:rPr kumimoji="1" lang="ja-JP" altLang="en-US" sz="1300">
              <a:latin typeface="ＭＳ Ｐゴシック" panose="020B0600070205080204" pitchFamily="50" charset="-128"/>
              <a:ea typeface="ＭＳ Ｐゴシック" panose="020B0600070205080204" pitchFamily="50" charset="-128"/>
            </a:rPr>
            <a:t>を多角的かつ綿密に検証し、計画的な地方債の発行に努める。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43180</xdr:rowOff>
    </xdr:to>
    <xdr:cxnSp macro="">
      <xdr:nvCxnSpPr>
        <xdr:cNvPr id="358" name="直線コネクタ 357"/>
        <xdr:cNvCxnSpPr/>
      </xdr:nvCxnSpPr>
      <xdr:spPr>
        <a:xfrm>
          <a:off x="3987800" y="13061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107950</xdr:rowOff>
    </xdr:to>
    <xdr:cxnSp macro="">
      <xdr:nvCxnSpPr>
        <xdr:cNvPr id="361" name="直線コネクタ 360"/>
        <xdr:cNvCxnSpPr/>
      </xdr:nvCxnSpPr>
      <xdr:spPr>
        <a:xfrm flipV="1">
          <a:off x="3098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1270</xdr:rowOff>
    </xdr:to>
    <xdr:cxnSp macro="">
      <xdr:nvCxnSpPr>
        <xdr:cNvPr id="364" name="直線コネクタ 363"/>
        <xdr:cNvCxnSpPr/>
      </xdr:nvCxnSpPr>
      <xdr:spPr>
        <a:xfrm flipV="1">
          <a:off x="2209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92711</xdr:rowOff>
    </xdr:to>
    <xdr:cxnSp macro="">
      <xdr:nvCxnSpPr>
        <xdr:cNvPr id="367" name="直線コネクタ 366"/>
        <xdr:cNvCxnSpPr/>
      </xdr:nvCxnSpPr>
      <xdr:spPr>
        <a:xfrm flipV="1">
          <a:off x="1320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7" name="楕円 376"/>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78"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79" name="楕円 378"/>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0" name="テキスト ボックス 379"/>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1" name="楕円 380"/>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2" name="テキスト ボックス 381"/>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3" name="楕円 382"/>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5" name="楕円 384"/>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6" name="テキスト ボックス 38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公債費を除く経常一般財源は、令和３年度と比較して人件</a:t>
          </a:r>
        </a:p>
        <a:p>
          <a:r>
            <a:rPr kumimoji="1" lang="ja-JP" altLang="en-US" sz="1300">
              <a:latin typeface="ＭＳ Ｐゴシック" panose="020B0600070205080204" pitchFamily="50" charset="-128"/>
              <a:ea typeface="ＭＳ Ｐゴシック" panose="020B0600070205080204" pitchFamily="50" charset="-128"/>
            </a:rPr>
            <a:t>費や物件費の増などによって全体で</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百万円増加している。</a:t>
          </a:r>
        </a:p>
        <a:p>
          <a:r>
            <a:rPr kumimoji="1" lang="ja-JP" altLang="en-US" sz="1300">
              <a:latin typeface="ＭＳ Ｐゴシック" panose="020B0600070205080204" pitchFamily="50" charset="-128"/>
              <a:ea typeface="ＭＳ Ｐゴシック" panose="020B0600070205080204" pitchFamily="50" charset="-128"/>
            </a:rPr>
            <a:t>また、経常一般財源の減少もあり、比率が急激に悪化したも</a:t>
          </a:r>
        </a:p>
        <a:p>
          <a:r>
            <a:rPr kumimoji="1" lang="ja-JP" altLang="en-US" sz="1300">
              <a:latin typeface="ＭＳ Ｐゴシック" panose="020B0600070205080204" pitchFamily="50" charset="-128"/>
              <a:ea typeface="ＭＳ Ｐゴシック" panose="020B0600070205080204" pitchFamily="50" charset="-128"/>
            </a:rPr>
            <a:t>のと考えている。</a:t>
          </a:r>
        </a:p>
        <a:p>
          <a:r>
            <a:rPr kumimoji="1" lang="ja-JP" altLang="en-US" sz="1300">
              <a:latin typeface="ＭＳ Ｐゴシック" panose="020B0600070205080204" pitchFamily="50" charset="-128"/>
              <a:ea typeface="ＭＳ Ｐゴシック" panose="020B0600070205080204" pitchFamily="50" charset="-128"/>
            </a:rPr>
            <a:t>　今後も事務事業の費用対効果の検証、施設や職員の適正</a:t>
          </a:r>
        </a:p>
        <a:p>
          <a:r>
            <a:rPr kumimoji="1" lang="ja-JP" altLang="en-US" sz="1300">
              <a:latin typeface="ＭＳ Ｐゴシック" panose="020B0600070205080204" pitchFamily="50" charset="-128"/>
              <a:ea typeface="ＭＳ Ｐゴシック" panose="020B0600070205080204" pitchFamily="50" charset="-128"/>
            </a:rPr>
            <a:t>管理、将来負担比率・負債と資産との比率の分析などを計画</a:t>
          </a:r>
        </a:p>
        <a:p>
          <a:r>
            <a:rPr kumimoji="1" lang="ja-JP" altLang="en-US" sz="1300">
              <a:latin typeface="ＭＳ Ｐゴシック" panose="020B0600070205080204" pitchFamily="50" charset="-128"/>
              <a:ea typeface="ＭＳ Ｐゴシック" panose="020B0600070205080204" pitchFamily="50" charset="-128"/>
            </a:rPr>
            <a:t>的に行い、安定した財政運営に努めていく。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165100</xdr:rowOff>
    </xdr:from>
    <xdr:to>
      <xdr:col>82</xdr:col>
      <xdr:colOff>107950</xdr:colOff>
      <xdr:row>81</xdr:row>
      <xdr:rowOff>104139</xdr:rowOff>
    </xdr:to>
    <xdr:cxnSp macro="">
      <xdr:nvCxnSpPr>
        <xdr:cNvPr id="419" name="直線コネクタ 418"/>
        <xdr:cNvCxnSpPr/>
      </xdr:nvCxnSpPr>
      <xdr:spPr>
        <a:xfrm>
          <a:off x="15671800" y="1370965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165100</xdr:rowOff>
    </xdr:from>
    <xdr:to>
      <xdr:col>78</xdr:col>
      <xdr:colOff>69850</xdr:colOff>
      <xdr:row>80</xdr:row>
      <xdr:rowOff>66039</xdr:rowOff>
    </xdr:to>
    <xdr:cxnSp macro="">
      <xdr:nvCxnSpPr>
        <xdr:cNvPr id="422" name="直線コネクタ 421"/>
        <xdr:cNvCxnSpPr/>
      </xdr:nvCxnSpPr>
      <xdr:spPr>
        <a:xfrm flipV="1">
          <a:off x="14782800" y="13709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66039</xdr:rowOff>
    </xdr:from>
    <xdr:to>
      <xdr:col>73</xdr:col>
      <xdr:colOff>180975</xdr:colOff>
      <xdr:row>81</xdr:row>
      <xdr:rowOff>138430</xdr:rowOff>
    </xdr:to>
    <xdr:cxnSp macro="">
      <xdr:nvCxnSpPr>
        <xdr:cNvPr id="425" name="直線コネクタ 424"/>
        <xdr:cNvCxnSpPr/>
      </xdr:nvCxnSpPr>
      <xdr:spPr>
        <a:xfrm flipV="1">
          <a:off x="13893800" y="137820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138430</xdr:rowOff>
    </xdr:from>
    <xdr:to>
      <xdr:col>69</xdr:col>
      <xdr:colOff>92075</xdr:colOff>
      <xdr:row>81</xdr:row>
      <xdr:rowOff>153670</xdr:rowOff>
    </xdr:to>
    <xdr:cxnSp macro="">
      <xdr:nvCxnSpPr>
        <xdr:cNvPr id="428" name="直線コネクタ 427"/>
        <xdr:cNvCxnSpPr/>
      </xdr:nvCxnSpPr>
      <xdr:spPr>
        <a:xfrm flipV="1">
          <a:off x="13004800" y="1402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53339</xdr:rowOff>
    </xdr:from>
    <xdr:to>
      <xdr:col>82</xdr:col>
      <xdr:colOff>158750</xdr:colOff>
      <xdr:row>81</xdr:row>
      <xdr:rowOff>154939</xdr:rowOff>
    </xdr:to>
    <xdr:sp macro="" textlink="">
      <xdr:nvSpPr>
        <xdr:cNvPr id="438" name="楕円 437"/>
        <xdr:cNvSpPr/>
      </xdr:nvSpPr>
      <xdr:spPr>
        <a:xfrm>
          <a:off x="164592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133366</xdr:rowOff>
    </xdr:from>
    <xdr:ext cx="762000" cy="259045"/>
    <xdr:sp macro="" textlink="">
      <xdr:nvSpPr>
        <xdr:cNvPr id="439" name="公債費以外該当値テキスト"/>
        <xdr:cNvSpPr txBox="1"/>
      </xdr:nvSpPr>
      <xdr:spPr>
        <a:xfrm>
          <a:off x="16598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114300</xdr:rowOff>
    </xdr:from>
    <xdr:to>
      <xdr:col>78</xdr:col>
      <xdr:colOff>120650</xdr:colOff>
      <xdr:row>80</xdr:row>
      <xdr:rowOff>44450</xdr:rowOff>
    </xdr:to>
    <xdr:sp macro="" textlink="">
      <xdr:nvSpPr>
        <xdr:cNvPr id="440" name="楕円 439"/>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29227</xdr:rowOff>
    </xdr:from>
    <xdr:ext cx="736600" cy="259045"/>
    <xdr:sp macro="" textlink="">
      <xdr:nvSpPr>
        <xdr:cNvPr id="441" name="テキスト ボックス 440"/>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15239</xdr:rowOff>
    </xdr:from>
    <xdr:to>
      <xdr:col>74</xdr:col>
      <xdr:colOff>31750</xdr:colOff>
      <xdr:row>80</xdr:row>
      <xdr:rowOff>116839</xdr:rowOff>
    </xdr:to>
    <xdr:sp macro="" textlink="">
      <xdr:nvSpPr>
        <xdr:cNvPr id="442" name="楕円 441"/>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101616</xdr:rowOff>
    </xdr:from>
    <xdr:ext cx="762000" cy="259045"/>
    <xdr:sp macro="" textlink="">
      <xdr:nvSpPr>
        <xdr:cNvPr id="443" name="テキスト ボックス 442"/>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87630</xdr:rowOff>
    </xdr:from>
    <xdr:to>
      <xdr:col>69</xdr:col>
      <xdr:colOff>142875</xdr:colOff>
      <xdr:row>82</xdr:row>
      <xdr:rowOff>17780</xdr:rowOff>
    </xdr:to>
    <xdr:sp macro="" textlink="">
      <xdr:nvSpPr>
        <xdr:cNvPr id="444" name="楕円 443"/>
        <xdr:cNvSpPr/>
      </xdr:nvSpPr>
      <xdr:spPr>
        <a:xfrm>
          <a:off x="13843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2557</xdr:rowOff>
    </xdr:from>
    <xdr:ext cx="762000" cy="259045"/>
    <xdr:sp macro="" textlink="">
      <xdr:nvSpPr>
        <xdr:cNvPr id="445" name="テキスト ボックス 444"/>
        <xdr:cNvSpPr txBox="1"/>
      </xdr:nvSpPr>
      <xdr:spPr>
        <a:xfrm>
          <a:off x="13512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102870</xdr:rowOff>
    </xdr:from>
    <xdr:to>
      <xdr:col>65</xdr:col>
      <xdr:colOff>53975</xdr:colOff>
      <xdr:row>82</xdr:row>
      <xdr:rowOff>33020</xdr:rowOff>
    </xdr:to>
    <xdr:sp macro="" textlink="">
      <xdr:nvSpPr>
        <xdr:cNvPr id="446" name="楕円 445"/>
        <xdr:cNvSpPr/>
      </xdr:nvSpPr>
      <xdr:spPr>
        <a:xfrm>
          <a:off x="12954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17797</xdr:rowOff>
    </xdr:from>
    <xdr:ext cx="762000" cy="259045"/>
    <xdr:sp macro="" textlink="">
      <xdr:nvSpPr>
        <xdr:cNvPr id="447" name="テキスト ボックス 446"/>
        <xdr:cNvSpPr txBox="1"/>
      </xdr:nvSpPr>
      <xdr:spPr>
        <a:xfrm>
          <a:off x="12623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136654</xdr:rowOff>
    </xdr:from>
    <xdr:to>
      <xdr:col>29</xdr:col>
      <xdr:colOff>127000</xdr:colOff>
      <xdr:row>18</xdr:row>
      <xdr:rowOff>138019</xdr:rowOff>
    </xdr:to>
    <xdr:cxnSp macro="">
      <xdr:nvCxnSpPr>
        <xdr:cNvPr id="48" name="直線コネクタ 47"/>
        <xdr:cNvCxnSpPr/>
      </xdr:nvCxnSpPr>
      <xdr:spPr bwMode="auto">
        <a:xfrm>
          <a:off x="5003800" y="3270379"/>
          <a:ext cx="647700" cy="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122797</xdr:rowOff>
    </xdr:from>
    <xdr:ext cx="762000" cy="259045"/>
    <xdr:sp macro="" textlink="">
      <xdr:nvSpPr>
        <xdr:cNvPr id="49" name="人口1人当たり決算額の推移平均値テキスト130"/>
        <xdr:cNvSpPr txBox="1"/>
      </xdr:nvSpPr>
      <xdr:spPr>
        <a:xfrm>
          <a:off x="5740400" y="325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136654</xdr:rowOff>
    </xdr:from>
    <xdr:to>
      <xdr:col>26</xdr:col>
      <xdr:colOff>50800</xdr:colOff>
      <xdr:row>18</xdr:row>
      <xdr:rowOff>154572</xdr:rowOff>
    </xdr:to>
    <xdr:cxnSp macro="">
      <xdr:nvCxnSpPr>
        <xdr:cNvPr id="51" name="直線コネクタ 50"/>
        <xdr:cNvCxnSpPr/>
      </xdr:nvCxnSpPr>
      <xdr:spPr bwMode="auto">
        <a:xfrm flipV="1">
          <a:off x="4305300" y="3270379"/>
          <a:ext cx="698500" cy="1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154572</xdr:rowOff>
    </xdr:from>
    <xdr:to>
      <xdr:col>22</xdr:col>
      <xdr:colOff>114300</xdr:colOff>
      <xdr:row>18</xdr:row>
      <xdr:rowOff>164704</xdr:rowOff>
    </xdr:to>
    <xdr:cxnSp macro="">
      <xdr:nvCxnSpPr>
        <xdr:cNvPr id="54" name="直線コネクタ 53"/>
        <xdr:cNvCxnSpPr/>
      </xdr:nvCxnSpPr>
      <xdr:spPr bwMode="auto">
        <a:xfrm flipV="1">
          <a:off x="3606800" y="3288297"/>
          <a:ext cx="698500" cy="1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146884</xdr:rowOff>
    </xdr:from>
    <xdr:to>
      <xdr:col>18</xdr:col>
      <xdr:colOff>177800</xdr:colOff>
      <xdr:row>18</xdr:row>
      <xdr:rowOff>164704</xdr:rowOff>
    </xdr:to>
    <xdr:cxnSp macro="">
      <xdr:nvCxnSpPr>
        <xdr:cNvPr id="57" name="直線コネクタ 56"/>
        <xdr:cNvCxnSpPr/>
      </xdr:nvCxnSpPr>
      <xdr:spPr bwMode="auto">
        <a:xfrm>
          <a:off x="2908300" y="3280609"/>
          <a:ext cx="698500" cy="1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87219</xdr:rowOff>
    </xdr:from>
    <xdr:to>
      <xdr:col>29</xdr:col>
      <xdr:colOff>177800</xdr:colOff>
      <xdr:row>19</xdr:row>
      <xdr:rowOff>17369</xdr:rowOff>
    </xdr:to>
    <xdr:sp macro="" textlink="">
      <xdr:nvSpPr>
        <xdr:cNvPr id="67" name="楕円 66"/>
        <xdr:cNvSpPr/>
      </xdr:nvSpPr>
      <xdr:spPr bwMode="auto">
        <a:xfrm>
          <a:off x="5600700" y="322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103746</xdr:rowOff>
    </xdr:from>
    <xdr:ext cx="762000" cy="259045"/>
    <xdr:sp macro="" textlink="">
      <xdr:nvSpPr>
        <xdr:cNvPr id="68" name="人口1人当たり決算額の推移該当値テキスト130"/>
        <xdr:cNvSpPr txBox="1"/>
      </xdr:nvSpPr>
      <xdr:spPr>
        <a:xfrm>
          <a:off x="5740400" y="30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85854</xdr:rowOff>
    </xdr:from>
    <xdr:to>
      <xdr:col>26</xdr:col>
      <xdr:colOff>101600</xdr:colOff>
      <xdr:row>19</xdr:row>
      <xdr:rowOff>16004</xdr:rowOff>
    </xdr:to>
    <xdr:sp macro="" textlink="">
      <xdr:nvSpPr>
        <xdr:cNvPr id="69" name="楕円 68"/>
        <xdr:cNvSpPr/>
      </xdr:nvSpPr>
      <xdr:spPr bwMode="auto">
        <a:xfrm>
          <a:off x="4953000" y="321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26181</xdr:rowOff>
    </xdr:from>
    <xdr:ext cx="736600" cy="259045"/>
    <xdr:sp macro="" textlink="">
      <xdr:nvSpPr>
        <xdr:cNvPr id="70" name="テキスト ボックス 69"/>
        <xdr:cNvSpPr txBox="1"/>
      </xdr:nvSpPr>
      <xdr:spPr>
        <a:xfrm>
          <a:off x="4622800" y="298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103772</xdr:rowOff>
    </xdr:from>
    <xdr:to>
      <xdr:col>22</xdr:col>
      <xdr:colOff>165100</xdr:colOff>
      <xdr:row>19</xdr:row>
      <xdr:rowOff>33922</xdr:rowOff>
    </xdr:to>
    <xdr:sp macro="" textlink="">
      <xdr:nvSpPr>
        <xdr:cNvPr id="71" name="楕円 70"/>
        <xdr:cNvSpPr/>
      </xdr:nvSpPr>
      <xdr:spPr bwMode="auto">
        <a:xfrm>
          <a:off x="4254500" y="323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44099</xdr:rowOff>
    </xdr:from>
    <xdr:ext cx="762000" cy="259045"/>
    <xdr:sp macro="" textlink="">
      <xdr:nvSpPr>
        <xdr:cNvPr id="72" name="テキスト ボックス 71"/>
        <xdr:cNvSpPr txBox="1"/>
      </xdr:nvSpPr>
      <xdr:spPr>
        <a:xfrm>
          <a:off x="3924300" y="300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113904</xdr:rowOff>
    </xdr:from>
    <xdr:to>
      <xdr:col>19</xdr:col>
      <xdr:colOff>38100</xdr:colOff>
      <xdr:row>19</xdr:row>
      <xdr:rowOff>44054</xdr:rowOff>
    </xdr:to>
    <xdr:sp macro="" textlink="">
      <xdr:nvSpPr>
        <xdr:cNvPr id="73" name="楕円 72"/>
        <xdr:cNvSpPr/>
      </xdr:nvSpPr>
      <xdr:spPr bwMode="auto">
        <a:xfrm>
          <a:off x="3556000" y="3247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54231</xdr:rowOff>
    </xdr:from>
    <xdr:ext cx="762000" cy="259045"/>
    <xdr:sp macro="" textlink="">
      <xdr:nvSpPr>
        <xdr:cNvPr id="74" name="テキスト ボックス 73"/>
        <xdr:cNvSpPr txBox="1"/>
      </xdr:nvSpPr>
      <xdr:spPr>
        <a:xfrm>
          <a:off x="3225800" y="301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96084</xdr:rowOff>
    </xdr:from>
    <xdr:to>
      <xdr:col>15</xdr:col>
      <xdr:colOff>101600</xdr:colOff>
      <xdr:row>19</xdr:row>
      <xdr:rowOff>26234</xdr:rowOff>
    </xdr:to>
    <xdr:sp macro="" textlink="">
      <xdr:nvSpPr>
        <xdr:cNvPr id="75" name="楕円 74"/>
        <xdr:cNvSpPr/>
      </xdr:nvSpPr>
      <xdr:spPr bwMode="auto">
        <a:xfrm>
          <a:off x="2857500" y="322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36411</xdr:rowOff>
    </xdr:from>
    <xdr:ext cx="762000" cy="259045"/>
    <xdr:sp macro="" textlink="">
      <xdr:nvSpPr>
        <xdr:cNvPr id="76" name="テキスト ボックス 75"/>
        <xdr:cNvSpPr txBox="1"/>
      </xdr:nvSpPr>
      <xdr:spPr>
        <a:xfrm>
          <a:off x="2527300" y="299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126918</xdr:rowOff>
    </xdr:from>
    <xdr:to>
      <xdr:col>29</xdr:col>
      <xdr:colOff>127000</xdr:colOff>
      <xdr:row>37</xdr:row>
      <xdr:rowOff>139623</xdr:rowOff>
    </xdr:to>
    <xdr:cxnSp macro="">
      <xdr:nvCxnSpPr>
        <xdr:cNvPr id="108" name="直線コネクタ 107"/>
        <xdr:cNvCxnSpPr/>
      </xdr:nvCxnSpPr>
      <xdr:spPr bwMode="auto">
        <a:xfrm flipV="1">
          <a:off x="5003800" y="7251618"/>
          <a:ext cx="647700" cy="1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132404</xdr:rowOff>
    </xdr:from>
    <xdr:to>
      <xdr:col>26</xdr:col>
      <xdr:colOff>50800</xdr:colOff>
      <xdr:row>37</xdr:row>
      <xdr:rowOff>139623</xdr:rowOff>
    </xdr:to>
    <xdr:cxnSp macro="">
      <xdr:nvCxnSpPr>
        <xdr:cNvPr id="111" name="直線コネクタ 110"/>
        <xdr:cNvCxnSpPr/>
      </xdr:nvCxnSpPr>
      <xdr:spPr bwMode="auto">
        <a:xfrm>
          <a:off x="4305300" y="7257104"/>
          <a:ext cx="698500" cy="7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127274</xdr:rowOff>
    </xdr:from>
    <xdr:to>
      <xdr:col>22</xdr:col>
      <xdr:colOff>114300</xdr:colOff>
      <xdr:row>37</xdr:row>
      <xdr:rowOff>132404</xdr:rowOff>
    </xdr:to>
    <xdr:cxnSp macro="">
      <xdr:nvCxnSpPr>
        <xdr:cNvPr id="114" name="直線コネクタ 113"/>
        <xdr:cNvCxnSpPr/>
      </xdr:nvCxnSpPr>
      <xdr:spPr bwMode="auto">
        <a:xfrm>
          <a:off x="3606800" y="7251974"/>
          <a:ext cx="698500" cy="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92042</xdr:rowOff>
    </xdr:from>
    <xdr:to>
      <xdr:col>18</xdr:col>
      <xdr:colOff>177800</xdr:colOff>
      <xdr:row>37</xdr:row>
      <xdr:rowOff>127274</xdr:rowOff>
    </xdr:to>
    <xdr:cxnSp macro="">
      <xdr:nvCxnSpPr>
        <xdr:cNvPr id="117" name="直線コネクタ 116"/>
        <xdr:cNvCxnSpPr/>
      </xdr:nvCxnSpPr>
      <xdr:spPr bwMode="auto">
        <a:xfrm>
          <a:off x="2908300" y="7216742"/>
          <a:ext cx="698500" cy="3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76118</xdr:rowOff>
    </xdr:from>
    <xdr:to>
      <xdr:col>29</xdr:col>
      <xdr:colOff>177800</xdr:colOff>
      <xdr:row>37</xdr:row>
      <xdr:rowOff>177718</xdr:rowOff>
    </xdr:to>
    <xdr:sp macro="" textlink="">
      <xdr:nvSpPr>
        <xdr:cNvPr id="127" name="楕円 126"/>
        <xdr:cNvSpPr/>
      </xdr:nvSpPr>
      <xdr:spPr bwMode="auto">
        <a:xfrm>
          <a:off x="5600700" y="720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48195</xdr:rowOff>
    </xdr:from>
    <xdr:ext cx="762000" cy="259045"/>
    <xdr:sp macro="" textlink="">
      <xdr:nvSpPr>
        <xdr:cNvPr id="128" name="人口1人当たり決算額の推移該当値テキスト445"/>
        <xdr:cNvSpPr txBox="1"/>
      </xdr:nvSpPr>
      <xdr:spPr>
        <a:xfrm>
          <a:off x="5740400" y="71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88823</xdr:rowOff>
    </xdr:from>
    <xdr:to>
      <xdr:col>26</xdr:col>
      <xdr:colOff>101600</xdr:colOff>
      <xdr:row>37</xdr:row>
      <xdr:rowOff>190423</xdr:rowOff>
    </xdr:to>
    <xdr:sp macro="" textlink="">
      <xdr:nvSpPr>
        <xdr:cNvPr id="129" name="楕円 128"/>
        <xdr:cNvSpPr/>
      </xdr:nvSpPr>
      <xdr:spPr bwMode="auto">
        <a:xfrm>
          <a:off x="4953000" y="721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175200</xdr:rowOff>
    </xdr:from>
    <xdr:ext cx="736600" cy="259045"/>
    <xdr:sp macro="" textlink="">
      <xdr:nvSpPr>
        <xdr:cNvPr id="130" name="テキスト ボックス 129"/>
        <xdr:cNvSpPr txBox="1"/>
      </xdr:nvSpPr>
      <xdr:spPr>
        <a:xfrm>
          <a:off x="4622800" y="729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81604</xdr:rowOff>
    </xdr:from>
    <xdr:to>
      <xdr:col>22</xdr:col>
      <xdr:colOff>165100</xdr:colOff>
      <xdr:row>37</xdr:row>
      <xdr:rowOff>183204</xdr:rowOff>
    </xdr:to>
    <xdr:sp macro="" textlink="">
      <xdr:nvSpPr>
        <xdr:cNvPr id="131" name="楕円 130"/>
        <xdr:cNvSpPr/>
      </xdr:nvSpPr>
      <xdr:spPr bwMode="auto">
        <a:xfrm>
          <a:off x="4254500" y="720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21931</xdr:rowOff>
    </xdr:from>
    <xdr:ext cx="762000" cy="259045"/>
    <xdr:sp macro="" textlink="">
      <xdr:nvSpPr>
        <xdr:cNvPr id="132" name="テキスト ボックス 131"/>
        <xdr:cNvSpPr txBox="1"/>
      </xdr:nvSpPr>
      <xdr:spPr>
        <a:xfrm>
          <a:off x="3924300" y="69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76474</xdr:rowOff>
    </xdr:from>
    <xdr:to>
      <xdr:col>19</xdr:col>
      <xdr:colOff>38100</xdr:colOff>
      <xdr:row>37</xdr:row>
      <xdr:rowOff>178074</xdr:rowOff>
    </xdr:to>
    <xdr:sp macro="" textlink="">
      <xdr:nvSpPr>
        <xdr:cNvPr id="133" name="楕円 132"/>
        <xdr:cNvSpPr/>
      </xdr:nvSpPr>
      <xdr:spPr bwMode="auto">
        <a:xfrm>
          <a:off x="3556000" y="720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16801</xdr:rowOff>
    </xdr:from>
    <xdr:ext cx="762000" cy="259045"/>
    <xdr:sp macro="" textlink="">
      <xdr:nvSpPr>
        <xdr:cNvPr id="134" name="テキスト ボックス 133"/>
        <xdr:cNvSpPr txBox="1"/>
      </xdr:nvSpPr>
      <xdr:spPr>
        <a:xfrm>
          <a:off x="3225800" y="697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41242</xdr:rowOff>
    </xdr:from>
    <xdr:to>
      <xdr:col>15</xdr:col>
      <xdr:colOff>101600</xdr:colOff>
      <xdr:row>37</xdr:row>
      <xdr:rowOff>142842</xdr:rowOff>
    </xdr:to>
    <xdr:sp macro="" textlink="">
      <xdr:nvSpPr>
        <xdr:cNvPr id="135" name="楕円 134"/>
        <xdr:cNvSpPr/>
      </xdr:nvSpPr>
      <xdr:spPr bwMode="auto">
        <a:xfrm>
          <a:off x="2857500" y="716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324469</xdr:rowOff>
    </xdr:from>
    <xdr:ext cx="762000" cy="259045"/>
    <xdr:sp macro="" textlink="">
      <xdr:nvSpPr>
        <xdr:cNvPr id="136" name="テキスト ボックス 135"/>
        <xdr:cNvSpPr txBox="1"/>
      </xdr:nvSpPr>
      <xdr:spPr>
        <a:xfrm>
          <a:off x="2527300" y="69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4,320
4,258
284.00
5,865,792
5,798,830
49,686
3,045,858
5,264,143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98973</xdr:rowOff>
    </xdr:from>
    <xdr:to>
      <xdr:col>24</xdr:col>
      <xdr:colOff>63500</xdr:colOff>
      <xdr:row>36</xdr:row>
      <xdr:rowOff>132137</xdr:rowOff>
    </xdr:to>
    <xdr:cxnSp macro="">
      <xdr:nvCxnSpPr>
        <xdr:cNvPr id="60" name="直線コネクタ 59"/>
        <xdr:cNvCxnSpPr/>
      </xdr:nvCxnSpPr>
      <xdr:spPr>
        <a:xfrm flipV="1">
          <a:off x="3797300" y="6271173"/>
          <a:ext cx="8382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132137</xdr:rowOff>
    </xdr:from>
    <xdr:to>
      <xdr:col>19</xdr:col>
      <xdr:colOff>177800</xdr:colOff>
      <xdr:row>36</xdr:row>
      <xdr:rowOff>134503</xdr:rowOff>
    </xdr:to>
    <xdr:cxnSp macro="">
      <xdr:nvCxnSpPr>
        <xdr:cNvPr id="63" name="直線コネクタ 62"/>
        <xdr:cNvCxnSpPr/>
      </xdr:nvCxnSpPr>
      <xdr:spPr>
        <a:xfrm flipV="1">
          <a:off x="2908300" y="6304337"/>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128868</xdr:rowOff>
    </xdr:from>
    <xdr:to>
      <xdr:col>15</xdr:col>
      <xdr:colOff>50800</xdr:colOff>
      <xdr:row>36</xdr:row>
      <xdr:rowOff>134503</xdr:rowOff>
    </xdr:to>
    <xdr:cxnSp macro="">
      <xdr:nvCxnSpPr>
        <xdr:cNvPr id="66" name="直線コネクタ 65"/>
        <xdr:cNvCxnSpPr/>
      </xdr:nvCxnSpPr>
      <xdr:spPr>
        <a:xfrm>
          <a:off x="2019300" y="6301068"/>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128868</xdr:rowOff>
    </xdr:from>
    <xdr:to>
      <xdr:col>10</xdr:col>
      <xdr:colOff>114300</xdr:colOff>
      <xdr:row>36</xdr:row>
      <xdr:rowOff>136046</xdr:rowOff>
    </xdr:to>
    <xdr:cxnSp macro="">
      <xdr:nvCxnSpPr>
        <xdr:cNvPr id="69" name="直線コネクタ 68"/>
        <xdr:cNvCxnSpPr/>
      </xdr:nvCxnSpPr>
      <xdr:spPr>
        <a:xfrm flipV="1">
          <a:off x="1130300" y="630106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48173</xdr:rowOff>
    </xdr:from>
    <xdr:to>
      <xdr:col>24</xdr:col>
      <xdr:colOff>114300</xdr:colOff>
      <xdr:row>36</xdr:row>
      <xdr:rowOff>149773</xdr:rowOff>
    </xdr:to>
    <xdr:sp macro="" textlink="">
      <xdr:nvSpPr>
        <xdr:cNvPr id="79" name="楕円 78"/>
        <xdr:cNvSpPr/>
      </xdr:nvSpPr>
      <xdr:spPr>
        <a:xfrm>
          <a:off x="4584700" y="62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71050</xdr:rowOff>
    </xdr:from>
    <xdr:ext cx="599010" cy="259045"/>
    <xdr:sp macro="" textlink="">
      <xdr:nvSpPr>
        <xdr:cNvPr id="80" name="人件費該当値テキスト"/>
        <xdr:cNvSpPr txBox="1"/>
      </xdr:nvSpPr>
      <xdr:spPr>
        <a:xfrm>
          <a:off x="4686300" y="60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81337</xdr:rowOff>
    </xdr:from>
    <xdr:to>
      <xdr:col>20</xdr:col>
      <xdr:colOff>38100</xdr:colOff>
      <xdr:row>37</xdr:row>
      <xdr:rowOff>11487</xdr:rowOff>
    </xdr:to>
    <xdr:sp macro="" textlink="">
      <xdr:nvSpPr>
        <xdr:cNvPr id="81" name="楕円 80"/>
        <xdr:cNvSpPr/>
      </xdr:nvSpPr>
      <xdr:spPr>
        <a:xfrm>
          <a:off x="3746500" y="62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2614</xdr:rowOff>
    </xdr:from>
    <xdr:ext cx="599010" cy="259045"/>
    <xdr:sp macro="" textlink="">
      <xdr:nvSpPr>
        <xdr:cNvPr id="82" name="テキスト ボックス 81"/>
        <xdr:cNvSpPr txBox="1"/>
      </xdr:nvSpPr>
      <xdr:spPr>
        <a:xfrm>
          <a:off x="3497795" y="634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83703</xdr:rowOff>
    </xdr:from>
    <xdr:to>
      <xdr:col>15</xdr:col>
      <xdr:colOff>101600</xdr:colOff>
      <xdr:row>37</xdr:row>
      <xdr:rowOff>13853</xdr:rowOff>
    </xdr:to>
    <xdr:sp macro="" textlink="">
      <xdr:nvSpPr>
        <xdr:cNvPr id="83" name="楕円 82"/>
        <xdr:cNvSpPr/>
      </xdr:nvSpPr>
      <xdr:spPr>
        <a:xfrm>
          <a:off x="2857500" y="62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4980</xdr:rowOff>
    </xdr:from>
    <xdr:ext cx="599010" cy="259045"/>
    <xdr:sp macro="" textlink="">
      <xdr:nvSpPr>
        <xdr:cNvPr id="84" name="テキスト ボックス 83"/>
        <xdr:cNvSpPr txBox="1"/>
      </xdr:nvSpPr>
      <xdr:spPr>
        <a:xfrm>
          <a:off x="2608795" y="634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78068</xdr:rowOff>
    </xdr:from>
    <xdr:to>
      <xdr:col>10</xdr:col>
      <xdr:colOff>165100</xdr:colOff>
      <xdr:row>37</xdr:row>
      <xdr:rowOff>8218</xdr:rowOff>
    </xdr:to>
    <xdr:sp macro="" textlink="">
      <xdr:nvSpPr>
        <xdr:cNvPr id="85" name="楕円 84"/>
        <xdr:cNvSpPr/>
      </xdr:nvSpPr>
      <xdr:spPr>
        <a:xfrm>
          <a:off x="1968500" y="62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24745</xdr:rowOff>
    </xdr:from>
    <xdr:ext cx="599010" cy="259045"/>
    <xdr:sp macro="" textlink="">
      <xdr:nvSpPr>
        <xdr:cNvPr id="86" name="テキスト ボックス 85"/>
        <xdr:cNvSpPr txBox="1"/>
      </xdr:nvSpPr>
      <xdr:spPr>
        <a:xfrm>
          <a:off x="1719795" y="602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85246</xdr:rowOff>
    </xdr:from>
    <xdr:to>
      <xdr:col>6</xdr:col>
      <xdr:colOff>38100</xdr:colOff>
      <xdr:row>37</xdr:row>
      <xdr:rowOff>15396</xdr:rowOff>
    </xdr:to>
    <xdr:sp macro="" textlink="">
      <xdr:nvSpPr>
        <xdr:cNvPr id="87" name="楕円 86"/>
        <xdr:cNvSpPr/>
      </xdr:nvSpPr>
      <xdr:spPr>
        <a:xfrm>
          <a:off x="1079500" y="62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31923</xdr:rowOff>
    </xdr:from>
    <xdr:ext cx="599010" cy="259045"/>
    <xdr:sp macro="" textlink="">
      <xdr:nvSpPr>
        <xdr:cNvPr id="88" name="テキスト ボックス 87"/>
        <xdr:cNvSpPr txBox="1"/>
      </xdr:nvSpPr>
      <xdr:spPr>
        <a:xfrm>
          <a:off x="830795" y="603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41946</xdr:rowOff>
    </xdr:from>
    <xdr:to>
      <xdr:col>24</xdr:col>
      <xdr:colOff>63500</xdr:colOff>
      <xdr:row>58</xdr:row>
      <xdr:rowOff>58489</xdr:rowOff>
    </xdr:to>
    <xdr:cxnSp macro="">
      <xdr:nvCxnSpPr>
        <xdr:cNvPr id="119" name="直線コネクタ 118"/>
        <xdr:cNvCxnSpPr/>
      </xdr:nvCxnSpPr>
      <xdr:spPr>
        <a:xfrm>
          <a:off x="3797300" y="9986046"/>
          <a:ext cx="8382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41946</xdr:rowOff>
    </xdr:from>
    <xdr:to>
      <xdr:col>19</xdr:col>
      <xdr:colOff>177800</xdr:colOff>
      <xdr:row>58</xdr:row>
      <xdr:rowOff>43252</xdr:rowOff>
    </xdr:to>
    <xdr:cxnSp macro="">
      <xdr:nvCxnSpPr>
        <xdr:cNvPr id="122" name="直線コネクタ 121"/>
        <xdr:cNvCxnSpPr/>
      </xdr:nvCxnSpPr>
      <xdr:spPr>
        <a:xfrm flipV="1">
          <a:off x="2908300" y="998604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43252</xdr:rowOff>
    </xdr:from>
    <xdr:to>
      <xdr:col>15</xdr:col>
      <xdr:colOff>50800</xdr:colOff>
      <xdr:row>58</xdr:row>
      <xdr:rowOff>71378</xdr:rowOff>
    </xdr:to>
    <xdr:cxnSp macro="">
      <xdr:nvCxnSpPr>
        <xdr:cNvPr id="125" name="直線コネクタ 124"/>
        <xdr:cNvCxnSpPr/>
      </xdr:nvCxnSpPr>
      <xdr:spPr>
        <a:xfrm flipV="1">
          <a:off x="2019300" y="9987352"/>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71378</xdr:rowOff>
    </xdr:from>
    <xdr:to>
      <xdr:col>10</xdr:col>
      <xdr:colOff>114300</xdr:colOff>
      <xdr:row>58</xdr:row>
      <xdr:rowOff>96889</xdr:rowOff>
    </xdr:to>
    <xdr:cxnSp macro="">
      <xdr:nvCxnSpPr>
        <xdr:cNvPr id="128" name="直線コネクタ 127"/>
        <xdr:cNvCxnSpPr/>
      </xdr:nvCxnSpPr>
      <xdr:spPr>
        <a:xfrm flipV="1">
          <a:off x="1130300" y="10015478"/>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7689</xdr:rowOff>
    </xdr:from>
    <xdr:to>
      <xdr:col>24</xdr:col>
      <xdr:colOff>114300</xdr:colOff>
      <xdr:row>58</xdr:row>
      <xdr:rowOff>109289</xdr:rowOff>
    </xdr:to>
    <xdr:sp macro="" textlink="">
      <xdr:nvSpPr>
        <xdr:cNvPr id="138" name="楕円 137"/>
        <xdr:cNvSpPr/>
      </xdr:nvSpPr>
      <xdr:spPr>
        <a:xfrm>
          <a:off x="4584700" y="99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94066</xdr:rowOff>
    </xdr:from>
    <xdr:ext cx="599010" cy="259045"/>
    <xdr:sp macro="" textlink="">
      <xdr:nvSpPr>
        <xdr:cNvPr id="139" name="物件費該当値テキスト"/>
        <xdr:cNvSpPr txBox="1"/>
      </xdr:nvSpPr>
      <xdr:spPr>
        <a:xfrm>
          <a:off x="4686300" y="98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162596</xdr:rowOff>
    </xdr:from>
    <xdr:to>
      <xdr:col>20</xdr:col>
      <xdr:colOff>38100</xdr:colOff>
      <xdr:row>58</xdr:row>
      <xdr:rowOff>92746</xdr:rowOff>
    </xdr:to>
    <xdr:sp macro="" textlink="">
      <xdr:nvSpPr>
        <xdr:cNvPr id="140" name="楕円 139"/>
        <xdr:cNvSpPr/>
      </xdr:nvSpPr>
      <xdr:spPr>
        <a:xfrm>
          <a:off x="3746500" y="99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83873</xdr:rowOff>
    </xdr:from>
    <xdr:ext cx="599010" cy="259045"/>
    <xdr:sp macro="" textlink="">
      <xdr:nvSpPr>
        <xdr:cNvPr id="141" name="テキスト ボックス 140"/>
        <xdr:cNvSpPr txBox="1"/>
      </xdr:nvSpPr>
      <xdr:spPr>
        <a:xfrm>
          <a:off x="3497795" y="1002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163902</xdr:rowOff>
    </xdr:from>
    <xdr:to>
      <xdr:col>15</xdr:col>
      <xdr:colOff>101600</xdr:colOff>
      <xdr:row>58</xdr:row>
      <xdr:rowOff>94052</xdr:rowOff>
    </xdr:to>
    <xdr:sp macro="" textlink="">
      <xdr:nvSpPr>
        <xdr:cNvPr id="142" name="楕円 141"/>
        <xdr:cNvSpPr/>
      </xdr:nvSpPr>
      <xdr:spPr>
        <a:xfrm>
          <a:off x="2857500" y="99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85179</xdr:rowOff>
    </xdr:from>
    <xdr:ext cx="599010" cy="259045"/>
    <xdr:sp macro="" textlink="">
      <xdr:nvSpPr>
        <xdr:cNvPr id="143" name="テキスト ボックス 142"/>
        <xdr:cNvSpPr txBox="1"/>
      </xdr:nvSpPr>
      <xdr:spPr>
        <a:xfrm>
          <a:off x="2608795" y="1002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20578</xdr:rowOff>
    </xdr:from>
    <xdr:to>
      <xdr:col>10</xdr:col>
      <xdr:colOff>165100</xdr:colOff>
      <xdr:row>58</xdr:row>
      <xdr:rowOff>122178</xdr:rowOff>
    </xdr:to>
    <xdr:sp macro="" textlink="">
      <xdr:nvSpPr>
        <xdr:cNvPr id="144" name="楕円 143"/>
        <xdr:cNvSpPr/>
      </xdr:nvSpPr>
      <xdr:spPr>
        <a:xfrm>
          <a:off x="1968500" y="99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113305</xdr:rowOff>
    </xdr:from>
    <xdr:ext cx="599010" cy="259045"/>
    <xdr:sp macro="" textlink="">
      <xdr:nvSpPr>
        <xdr:cNvPr id="145" name="テキスト ボックス 144"/>
        <xdr:cNvSpPr txBox="1"/>
      </xdr:nvSpPr>
      <xdr:spPr>
        <a:xfrm>
          <a:off x="1719795" y="1005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46089</xdr:rowOff>
    </xdr:from>
    <xdr:to>
      <xdr:col>6</xdr:col>
      <xdr:colOff>38100</xdr:colOff>
      <xdr:row>58</xdr:row>
      <xdr:rowOff>147689</xdr:rowOff>
    </xdr:to>
    <xdr:sp macro="" textlink="">
      <xdr:nvSpPr>
        <xdr:cNvPr id="146" name="楕円 145"/>
        <xdr:cNvSpPr/>
      </xdr:nvSpPr>
      <xdr:spPr>
        <a:xfrm>
          <a:off x="1079500" y="99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138816</xdr:rowOff>
    </xdr:from>
    <xdr:ext cx="599010" cy="259045"/>
    <xdr:sp macro="" textlink="">
      <xdr:nvSpPr>
        <xdr:cNvPr id="147" name="テキスト ボックス 146"/>
        <xdr:cNvSpPr txBox="1"/>
      </xdr:nvSpPr>
      <xdr:spPr>
        <a:xfrm>
          <a:off x="830795" y="1008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26921</xdr:rowOff>
    </xdr:from>
    <xdr:to>
      <xdr:col>24</xdr:col>
      <xdr:colOff>63500</xdr:colOff>
      <xdr:row>77</xdr:row>
      <xdr:rowOff>30846</xdr:rowOff>
    </xdr:to>
    <xdr:cxnSp macro="">
      <xdr:nvCxnSpPr>
        <xdr:cNvPr id="172" name="直線コネクタ 171"/>
        <xdr:cNvCxnSpPr/>
      </xdr:nvCxnSpPr>
      <xdr:spPr>
        <a:xfrm>
          <a:off x="3797300" y="13228571"/>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26921</xdr:rowOff>
    </xdr:from>
    <xdr:to>
      <xdr:col>19</xdr:col>
      <xdr:colOff>177800</xdr:colOff>
      <xdr:row>77</xdr:row>
      <xdr:rowOff>44700</xdr:rowOff>
    </xdr:to>
    <xdr:cxnSp macro="">
      <xdr:nvCxnSpPr>
        <xdr:cNvPr id="175" name="直線コネクタ 174"/>
        <xdr:cNvCxnSpPr/>
      </xdr:nvCxnSpPr>
      <xdr:spPr>
        <a:xfrm flipV="1">
          <a:off x="2908300" y="13228571"/>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44700</xdr:rowOff>
    </xdr:from>
    <xdr:to>
      <xdr:col>15</xdr:col>
      <xdr:colOff>50800</xdr:colOff>
      <xdr:row>77</xdr:row>
      <xdr:rowOff>79378</xdr:rowOff>
    </xdr:to>
    <xdr:cxnSp macro="">
      <xdr:nvCxnSpPr>
        <xdr:cNvPr id="178" name="直線コネクタ 177"/>
        <xdr:cNvCxnSpPr/>
      </xdr:nvCxnSpPr>
      <xdr:spPr>
        <a:xfrm flipV="1">
          <a:off x="2019300" y="13246350"/>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62078</xdr:rowOff>
    </xdr:from>
    <xdr:to>
      <xdr:col>10</xdr:col>
      <xdr:colOff>114300</xdr:colOff>
      <xdr:row>77</xdr:row>
      <xdr:rowOff>79378</xdr:rowOff>
    </xdr:to>
    <xdr:cxnSp macro="">
      <xdr:nvCxnSpPr>
        <xdr:cNvPr id="181" name="直線コネクタ 180"/>
        <xdr:cNvCxnSpPr/>
      </xdr:nvCxnSpPr>
      <xdr:spPr>
        <a:xfrm>
          <a:off x="1130300" y="13263728"/>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151496</xdr:rowOff>
    </xdr:from>
    <xdr:to>
      <xdr:col>24</xdr:col>
      <xdr:colOff>114300</xdr:colOff>
      <xdr:row>77</xdr:row>
      <xdr:rowOff>81646</xdr:rowOff>
    </xdr:to>
    <xdr:sp macro="" textlink="">
      <xdr:nvSpPr>
        <xdr:cNvPr id="191" name="楕円 190"/>
        <xdr:cNvSpPr/>
      </xdr:nvSpPr>
      <xdr:spPr>
        <a:xfrm>
          <a:off x="4584700" y="131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129923</xdr:rowOff>
    </xdr:from>
    <xdr:ext cx="534377" cy="259045"/>
    <xdr:sp macro="" textlink="">
      <xdr:nvSpPr>
        <xdr:cNvPr id="192" name="維持補修費該当値テキスト"/>
        <xdr:cNvSpPr txBox="1"/>
      </xdr:nvSpPr>
      <xdr:spPr>
        <a:xfrm>
          <a:off x="4686300" y="131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147571</xdr:rowOff>
    </xdr:from>
    <xdr:to>
      <xdr:col>20</xdr:col>
      <xdr:colOff>38100</xdr:colOff>
      <xdr:row>77</xdr:row>
      <xdr:rowOff>77721</xdr:rowOff>
    </xdr:to>
    <xdr:sp macro="" textlink="">
      <xdr:nvSpPr>
        <xdr:cNvPr id="193" name="楕円 192"/>
        <xdr:cNvSpPr/>
      </xdr:nvSpPr>
      <xdr:spPr>
        <a:xfrm>
          <a:off x="3746500" y="131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68848</xdr:rowOff>
    </xdr:from>
    <xdr:ext cx="534377" cy="259045"/>
    <xdr:sp macro="" textlink="">
      <xdr:nvSpPr>
        <xdr:cNvPr id="194" name="テキスト ボックス 193"/>
        <xdr:cNvSpPr txBox="1"/>
      </xdr:nvSpPr>
      <xdr:spPr>
        <a:xfrm>
          <a:off x="3530111" y="132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165350</xdr:rowOff>
    </xdr:from>
    <xdr:to>
      <xdr:col>15</xdr:col>
      <xdr:colOff>101600</xdr:colOff>
      <xdr:row>77</xdr:row>
      <xdr:rowOff>95500</xdr:rowOff>
    </xdr:to>
    <xdr:sp macro="" textlink="">
      <xdr:nvSpPr>
        <xdr:cNvPr id="195" name="楕円 194"/>
        <xdr:cNvSpPr/>
      </xdr:nvSpPr>
      <xdr:spPr>
        <a:xfrm>
          <a:off x="2857500" y="131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86627</xdr:rowOff>
    </xdr:from>
    <xdr:ext cx="534377" cy="259045"/>
    <xdr:sp macro="" textlink="">
      <xdr:nvSpPr>
        <xdr:cNvPr id="196" name="テキスト ボックス 195"/>
        <xdr:cNvSpPr txBox="1"/>
      </xdr:nvSpPr>
      <xdr:spPr>
        <a:xfrm>
          <a:off x="2641111" y="132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28578</xdr:rowOff>
    </xdr:from>
    <xdr:to>
      <xdr:col>10</xdr:col>
      <xdr:colOff>165100</xdr:colOff>
      <xdr:row>77</xdr:row>
      <xdr:rowOff>130178</xdr:rowOff>
    </xdr:to>
    <xdr:sp macro="" textlink="">
      <xdr:nvSpPr>
        <xdr:cNvPr id="197" name="楕円 196"/>
        <xdr:cNvSpPr/>
      </xdr:nvSpPr>
      <xdr:spPr>
        <a:xfrm>
          <a:off x="1968500" y="132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121305</xdr:rowOff>
    </xdr:from>
    <xdr:ext cx="534377" cy="259045"/>
    <xdr:sp macro="" textlink="">
      <xdr:nvSpPr>
        <xdr:cNvPr id="198" name="テキスト ボックス 197"/>
        <xdr:cNvSpPr txBox="1"/>
      </xdr:nvSpPr>
      <xdr:spPr>
        <a:xfrm>
          <a:off x="1752111" y="133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11278</xdr:rowOff>
    </xdr:from>
    <xdr:to>
      <xdr:col>6</xdr:col>
      <xdr:colOff>38100</xdr:colOff>
      <xdr:row>77</xdr:row>
      <xdr:rowOff>112878</xdr:rowOff>
    </xdr:to>
    <xdr:sp macro="" textlink="">
      <xdr:nvSpPr>
        <xdr:cNvPr id="199" name="楕円 198"/>
        <xdr:cNvSpPr/>
      </xdr:nvSpPr>
      <xdr:spPr>
        <a:xfrm>
          <a:off x="1079500" y="132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104005</xdr:rowOff>
    </xdr:from>
    <xdr:ext cx="534377" cy="259045"/>
    <xdr:sp macro="" textlink="">
      <xdr:nvSpPr>
        <xdr:cNvPr id="200" name="テキスト ボックス 199"/>
        <xdr:cNvSpPr txBox="1"/>
      </xdr:nvSpPr>
      <xdr:spPr>
        <a:xfrm>
          <a:off x="863111" y="133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95366</xdr:rowOff>
    </xdr:from>
    <xdr:to>
      <xdr:col>24</xdr:col>
      <xdr:colOff>63500</xdr:colOff>
      <xdr:row>96</xdr:row>
      <xdr:rowOff>24736</xdr:rowOff>
    </xdr:to>
    <xdr:cxnSp macro="">
      <xdr:nvCxnSpPr>
        <xdr:cNvPr id="229" name="直線コネクタ 228"/>
        <xdr:cNvCxnSpPr/>
      </xdr:nvCxnSpPr>
      <xdr:spPr>
        <a:xfrm>
          <a:off x="3797300" y="16383116"/>
          <a:ext cx="838200" cy="10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95366</xdr:rowOff>
    </xdr:from>
    <xdr:to>
      <xdr:col>19</xdr:col>
      <xdr:colOff>177800</xdr:colOff>
      <xdr:row>96</xdr:row>
      <xdr:rowOff>127935</xdr:rowOff>
    </xdr:to>
    <xdr:cxnSp macro="">
      <xdr:nvCxnSpPr>
        <xdr:cNvPr id="232" name="直線コネクタ 231"/>
        <xdr:cNvCxnSpPr/>
      </xdr:nvCxnSpPr>
      <xdr:spPr>
        <a:xfrm flipV="1">
          <a:off x="2908300" y="16383116"/>
          <a:ext cx="889000" cy="20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127935</xdr:rowOff>
    </xdr:from>
    <xdr:to>
      <xdr:col>15</xdr:col>
      <xdr:colOff>50800</xdr:colOff>
      <xdr:row>96</xdr:row>
      <xdr:rowOff>152326</xdr:rowOff>
    </xdr:to>
    <xdr:cxnSp macro="">
      <xdr:nvCxnSpPr>
        <xdr:cNvPr id="235" name="直線コネクタ 234"/>
        <xdr:cNvCxnSpPr/>
      </xdr:nvCxnSpPr>
      <xdr:spPr>
        <a:xfrm flipV="1">
          <a:off x="2019300" y="16587135"/>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137491</xdr:rowOff>
    </xdr:from>
    <xdr:to>
      <xdr:col>10</xdr:col>
      <xdr:colOff>114300</xdr:colOff>
      <xdr:row>96</xdr:row>
      <xdr:rowOff>152326</xdr:rowOff>
    </xdr:to>
    <xdr:cxnSp macro="">
      <xdr:nvCxnSpPr>
        <xdr:cNvPr id="238" name="直線コネクタ 237"/>
        <xdr:cNvCxnSpPr/>
      </xdr:nvCxnSpPr>
      <xdr:spPr>
        <a:xfrm>
          <a:off x="1130300" y="16596691"/>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145386</xdr:rowOff>
    </xdr:from>
    <xdr:to>
      <xdr:col>24</xdr:col>
      <xdr:colOff>114300</xdr:colOff>
      <xdr:row>96</xdr:row>
      <xdr:rowOff>75536</xdr:rowOff>
    </xdr:to>
    <xdr:sp macro="" textlink="">
      <xdr:nvSpPr>
        <xdr:cNvPr id="248" name="楕円 247"/>
        <xdr:cNvSpPr/>
      </xdr:nvSpPr>
      <xdr:spPr>
        <a:xfrm>
          <a:off x="4584700" y="16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123813</xdr:rowOff>
    </xdr:from>
    <xdr:ext cx="534377" cy="259045"/>
    <xdr:sp macro="" textlink="">
      <xdr:nvSpPr>
        <xdr:cNvPr id="249" name="扶助費該当値テキスト"/>
        <xdr:cNvSpPr txBox="1"/>
      </xdr:nvSpPr>
      <xdr:spPr>
        <a:xfrm>
          <a:off x="4686300" y="164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44566</xdr:rowOff>
    </xdr:from>
    <xdr:to>
      <xdr:col>20</xdr:col>
      <xdr:colOff>38100</xdr:colOff>
      <xdr:row>95</xdr:row>
      <xdr:rowOff>146166</xdr:rowOff>
    </xdr:to>
    <xdr:sp macro="" textlink="">
      <xdr:nvSpPr>
        <xdr:cNvPr id="250" name="楕円 249"/>
        <xdr:cNvSpPr/>
      </xdr:nvSpPr>
      <xdr:spPr>
        <a:xfrm>
          <a:off x="3746500" y="163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137293</xdr:rowOff>
    </xdr:from>
    <xdr:ext cx="534377" cy="259045"/>
    <xdr:sp macro="" textlink="">
      <xdr:nvSpPr>
        <xdr:cNvPr id="251" name="テキスト ボックス 250"/>
        <xdr:cNvSpPr txBox="1"/>
      </xdr:nvSpPr>
      <xdr:spPr>
        <a:xfrm>
          <a:off x="3530111" y="164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77135</xdr:rowOff>
    </xdr:from>
    <xdr:to>
      <xdr:col>15</xdr:col>
      <xdr:colOff>101600</xdr:colOff>
      <xdr:row>97</xdr:row>
      <xdr:rowOff>7285</xdr:rowOff>
    </xdr:to>
    <xdr:sp macro="" textlink="">
      <xdr:nvSpPr>
        <xdr:cNvPr id="252" name="楕円 251"/>
        <xdr:cNvSpPr/>
      </xdr:nvSpPr>
      <xdr:spPr>
        <a:xfrm>
          <a:off x="2857500" y="165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169862</xdr:rowOff>
    </xdr:from>
    <xdr:ext cx="534377" cy="259045"/>
    <xdr:sp macro="" textlink="">
      <xdr:nvSpPr>
        <xdr:cNvPr id="253" name="テキスト ボックス 252"/>
        <xdr:cNvSpPr txBox="1"/>
      </xdr:nvSpPr>
      <xdr:spPr>
        <a:xfrm>
          <a:off x="2641111" y="166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101526</xdr:rowOff>
    </xdr:from>
    <xdr:to>
      <xdr:col>10</xdr:col>
      <xdr:colOff>165100</xdr:colOff>
      <xdr:row>97</xdr:row>
      <xdr:rowOff>31676</xdr:rowOff>
    </xdr:to>
    <xdr:sp macro="" textlink="">
      <xdr:nvSpPr>
        <xdr:cNvPr id="254" name="楕円 253"/>
        <xdr:cNvSpPr/>
      </xdr:nvSpPr>
      <xdr:spPr>
        <a:xfrm>
          <a:off x="1968500" y="165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22803</xdr:rowOff>
    </xdr:from>
    <xdr:ext cx="534377" cy="259045"/>
    <xdr:sp macro="" textlink="">
      <xdr:nvSpPr>
        <xdr:cNvPr id="255" name="テキスト ボックス 254"/>
        <xdr:cNvSpPr txBox="1"/>
      </xdr:nvSpPr>
      <xdr:spPr>
        <a:xfrm>
          <a:off x="1752111" y="166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86691</xdr:rowOff>
    </xdr:from>
    <xdr:to>
      <xdr:col>6</xdr:col>
      <xdr:colOff>38100</xdr:colOff>
      <xdr:row>97</xdr:row>
      <xdr:rowOff>16841</xdr:rowOff>
    </xdr:to>
    <xdr:sp macro="" textlink="">
      <xdr:nvSpPr>
        <xdr:cNvPr id="256" name="楕円 255"/>
        <xdr:cNvSpPr/>
      </xdr:nvSpPr>
      <xdr:spPr>
        <a:xfrm>
          <a:off x="1079500" y="165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7968</xdr:rowOff>
    </xdr:from>
    <xdr:ext cx="534377" cy="259045"/>
    <xdr:sp macro="" textlink="">
      <xdr:nvSpPr>
        <xdr:cNvPr id="257" name="テキスト ボックス 256"/>
        <xdr:cNvSpPr txBox="1"/>
      </xdr:nvSpPr>
      <xdr:spPr>
        <a:xfrm>
          <a:off x="863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68228</xdr:rowOff>
    </xdr:from>
    <xdr:to>
      <xdr:col>55</xdr:col>
      <xdr:colOff>0</xdr:colOff>
      <xdr:row>36</xdr:row>
      <xdr:rowOff>82358</xdr:rowOff>
    </xdr:to>
    <xdr:cxnSp macro="">
      <xdr:nvCxnSpPr>
        <xdr:cNvPr id="286" name="直線コネクタ 285"/>
        <xdr:cNvCxnSpPr/>
      </xdr:nvCxnSpPr>
      <xdr:spPr>
        <a:xfrm flipV="1">
          <a:off x="9639300" y="6240428"/>
          <a:ext cx="8382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134210</xdr:rowOff>
    </xdr:from>
    <xdr:to>
      <xdr:col>50</xdr:col>
      <xdr:colOff>114300</xdr:colOff>
      <xdr:row>36</xdr:row>
      <xdr:rowOff>82358</xdr:rowOff>
    </xdr:to>
    <xdr:cxnSp macro="">
      <xdr:nvCxnSpPr>
        <xdr:cNvPr id="289" name="直線コネクタ 288"/>
        <xdr:cNvCxnSpPr/>
      </xdr:nvCxnSpPr>
      <xdr:spPr>
        <a:xfrm>
          <a:off x="8750300" y="6134960"/>
          <a:ext cx="889000" cy="1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134210</xdr:rowOff>
    </xdr:from>
    <xdr:to>
      <xdr:col>45</xdr:col>
      <xdr:colOff>177800</xdr:colOff>
      <xdr:row>37</xdr:row>
      <xdr:rowOff>81199</xdr:rowOff>
    </xdr:to>
    <xdr:cxnSp macro="">
      <xdr:nvCxnSpPr>
        <xdr:cNvPr id="292" name="直線コネクタ 291"/>
        <xdr:cNvCxnSpPr/>
      </xdr:nvCxnSpPr>
      <xdr:spPr>
        <a:xfrm flipV="1">
          <a:off x="7861300" y="6134960"/>
          <a:ext cx="889000" cy="28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81199</xdr:rowOff>
    </xdr:from>
    <xdr:to>
      <xdr:col>41</xdr:col>
      <xdr:colOff>50800</xdr:colOff>
      <xdr:row>37</xdr:row>
      <xdr:rowOff>133770</xdr:rowOff>
    </xdr:to>
    <xdr:cxnSp macro="">
      <xdr:nvCxnSpPr>
        <xdr:cNvPr id="295" name="直線コネクタ 294"/>
        <xdr:cNvCxnSpPr/>
      </xdr:nvCxnSpPr>
      <xdr:spPr>
        <a:xfrm flipV="1">
          <a:off x="6972300" y="6424849"/>
          <a:ext cx="889000" cy="5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17428</xdr:rowOff>
    </xdr:from>
    <xdr:to>
      <xdr:col>55</xdr:col>
      <xdr:colOff>50800</xdr:colOff>
      <xdr:row>36</xdr:row>
      <xdr:rowOff>119028</xdr:rowOff>
    </xdr:to>
    <xdr:sp macro="" textlink="">
      <xdr:nvSpPr>
        <xdr:cNvPr id="305" name="楕円 304"/>
        <xdr:cNvSpPr/>
      </xdr:nvSpPr>
      <xdr:spPr>
        <a:xfrm>
          <a:off x="10426700" y="61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167305</xdr:rowOff>
    </xdr:from>
    <xdr:ext cx="599010" cy="259045"/>
    <xdr:sp macro="" textlink="">
      <xdr:nvSpPr>
        <xdr:cNvPr id="306" name="補助費等該当値テキスト"/>
        <xdr:cNvSpPr txBox="1"/>
      </xdr:nvSpPr>
      <xdr:spPr>
        <a:xfrm>
          <a:off x="10528300" y="61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31558</xdr:rowOff>
    </xdr:from>
    <xdr:to>
      <xdr:col>50</xdr:col>
      <xdr:colOff>165100</xdr:colOff>
      <xdr:row>36</xdr:row>
      <xdr:rowOff>133158</xdr:rowOff>
    </xdr:to>
    <xdr:sp macro="" textlink="">
      <xdr:nvSpPr>
        <xdr:cNvPr id="307" name="楕円 306"/>
        <xdr:cNvSpPr/>
      </xdr:nvSpPr>
      <xdr:spPr>
        <a:xfrm>
          <a:off x="9588500" y="6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149685</xdr:rowOff>
    </xdr:from>
    <xdr:ext cx="599010" cy="259045"/>
    <xdr:sp macro="" textlink="">
      <xdr:nvSpPr>
        <xdr:cNvPr id="308" name="テキスト ボックス 307"/>
        <xdr:cNvSpPr txBox="1"/>
      </xdr:nvSpPr>
      <xdr:spPr>
        <a:xfrm>
          <a:off x="9339795" y="597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83410</xdr:rowOff>
    </xdr:from>
    <xdr:to>
      <xdr:col>46</xdr:col>
      <xdr:colOff>38100</xdr:colOff>
      <xdr:row>36</xdr:row>
      <xdr:rowOff>13560</xdr:rowOff>
    </xdr:to>
    <xdr:sp macro="" textlink="">
      <xdr:nvSpPr>
        <xdr:cNvPr id="309" name="楕円 308"/>
        <xdr:cNvSpPr/>
      </xdr:nvSpPr>
      <xdr:spPr>
        <a:xfrm>
          <a:off x="8699500" y="60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4687</xdr:rowOff>
    </xdr:from>
    <xdr:ext cx="599010" cy="259045"/>
    <xdr:sp macro="" textlink="">
      <xdr:nvSpPr>
        <xdr:cNvPr id="310" name="テキスト ボックス 309"/>
        <xdr:cNvSpPr txBox="1"/>
      </xdr:nvSpPr>
      <xdr:spPr>
        <a:xfrm>
          <a:off x="8450795" y="617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30399</xdr:rowOff>
    </xdr:from>
    <xdr:to>
      <xdr:col>41</xdr:col>
      <xdr:colOff>101600</xdr:colOff>
      <xdr:row>37</xdr:row>
      <xdr:rowOff>131999</xdr:rowOff>
    </xdr:to>
    <xdr:sp macro="" textlink="">
      <xdr:nvSpPr>
        <xdr:cNvPr id="311" name="楕円 310"/>
        <xdr:cNvSpPr/>
      </xdr:nvSpPr>
      <xdr:spPr>
        <a:xfrm>
          <a:off x="7810500" y="63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123126</xdr:rowOff>
    </xdr:from>
    <xdr:ext cx="599010" cy="259045"/>
    <xdr:sp macro="" textlink="">
      <xdr:nvSpPr>
        <xdr:cNvPr id="312" name="テキスト ボックス 311"/>
        <xdr:cNvSpPr txBox="1"/>
      </xdr:nvSpPr>
      <xdr:spPr>
        <a:xfrm>
          <a:off x="7561795" y="64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82970</xdr:rowOff>
    </xdr:from>
    <xdr:to>
      <xdr:col>36</xdr:col>
      <xdr:colOff>165100</xdr:colOff>
      <xdr:row>38</xdr:row>
      <xdr:rowOff>13120</xdr:rowOff>
    </xdr:to>
    <xdr:sp macro="" textlink="">
      <xdr:nvSpPr>
        <xdr:cNvPr id="313" name="楕円 312"/>
        <xdr:cNvSpPr/>
      </xdr:nvSpPr>
      <xdr:spPr>
        <a:xfrm>
          <a:off x="6921500" y="64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4246</xdr:rowOff>
    </xdr:from>
    <xdr:ext cx="599010" cy="259045"/>
    <xdr:sp macro="" textlink="">
      <xdr:nvSpPr>
        <xdr:cNvPr id="314" name="テキスト ボックス 313"/>
        <xdr:cNvSpPr txBox="1"/>
      </xdr:nvSpPr>
      <xdr:spPr>
        <a:xfrm>
          <a:off x="6672795" y="65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64261</xdr:rowOff>
    </xdr:from>
    <xdr:to>
      <xdr:col>55</xdr:col>
      <xdr:colOff>0</xdr:colOff>
      <xdr:row>57</xdr:row>
      <xdr:rowOff>98158</xdr:rowOff>
    </xdr:to>
    <xdr:cxnSp macro="">
      <xdr:nvCxnSpPr>
        <xdr:cNvPr id="339" name="直線コネクタ 338"/>
        <xdr:cNvCxnSpPr/>
      </xdr:nvCxnSpPr>
      <xdr:spPr>
        <a:xfrm flipV="1">
          <a:off x="9639300" y="9836911"/>
          <a:ext cx="8382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81736</xdr:rowOff>
    </xdr:from>
    <xdr:to>
      <xdr:col>50</xdr:col>
      <xdr:colOff>114300</xdr:colOff>
      <xdr:row>57</xdr:row>
      <xdr:rowOff>98158</xdr:rowOff>
    </xdr:to>
    <xdr:cxnSp macro="">
      <xdr:nvCxnSpPr>
        <xdr:cNvPr id="342" name="直線コネクタ 341"/>
        <xdr:cNvCxnSpPr/>
      </xdr:nvCxnSpPr>
      <xdr:spPr>
        <a:xfrm>
          <a:off x="8750300" y="9854386"/>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81736</xdr:rowOff>
    </xdr:from>
    <xdr:to>
      <xdr:col>45</xdr:col>
      <xdr:colOff>177800</xdr:colOff>
      <xdr:row>57</xdr:row>
      <xdr:rowOff>152290</xdr:rowOff>
    </xdr:to>
    <xdr:cxnSp macro="">
      <xdr:nvCxnSpPr>
        <xdr:cNvPr id="345" name="直線コネクタ 344"/>
        <xdr:cNvCxnSpPr/>
      </xdr:nvCxnSpPr>
      <xdr:spPr>
        <a:xfrm flipV="1">
          <a:off x="7861300" y="9854386"/>
          <a:ext cx="889000" cy="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134870</xdr:rowOff>
    </xdr:from>
    <xdr:to>
      <xdr:col>41</xdr:col>
      <xdr:colOff>50800</xdr:colOff>
      <xdr:row>57</xdr:row>
      <xdr:rowOff>152290</xdr:rowOff>
    </xdr:to>
    <xdr:cxnSp macro="">
      <xdr:nvCxnSpPr>
        <xdr:cNvPr id="348" name="直線コネクタ 347"/>
        <xdr:cNvCxnSpPr/>
      </xdr:nvCxnSpPr>
      <xdr:spPr>
        <a:xfrm>
          <a:off x="6972300" y="9907520"/>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13461</xdr:rowOff>
    </xdr:from>
    <xdr:to>
      <xdr:col>55</xdr:col>
      <xdr:colOff>50800</xdr:colOff>
      <xdr:row>57</xdr:row>
      <xdr:rowOff>115061</xdr:rowOff>
    </xdr:to>
    <xdr:sp macro="" textlink="">
      <xdr:nvSpPr>
        <xdr:cNvPr id="358" name="楕円 357"/>
        <xdr:cNvSpPr/>
      </xdr:nvSpPr>
      <xdr:spPr>
        <a:xfrm>
          <a:off x="10426700" y="97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47358</xdr:rowOff>
    </xdr:from>
    <xdr:to>
      <xdr:col>50</xdr:col>
      <xdr:colOff>165100</xdr:colOff>
      <xdr:row>57</xdr:row>
      <xdr:rowOff>148958</xdr:rowOff>
    </xdr:to>
    <xdr:sp macro="" textlink="">
      <xdr:nvSpPr>
        <xdr:cNvPr id="360" name="楕円 359"/>
        <xdr:cNvSpPr/>
      </xdr:nvSpPr>
      <xdr:spPr>
        <a:xfrm>
          <a:off x="9588500" y="98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140085</xdr:rowOff>
    </xdr:from>
    <xdr:ext cx="599010" cy="259045"/>
    <xdr:sp macro="" textlink="">
      <xdr:nvSpPr>
        <xdr:cNvPr id="361" name="テキスト ボックス 360"/>
        <xdr:cNvSpPr txBox="1"/>
      </xdr:nvSpPr>
      <xdr:spPr>
        <a:xfrm>
          <a:off x="9339795" y="99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30936</xdr:rowOff>
    </xdr:from>
    <xdr:to>
      <xdr:col>46</xdr:col>
      <xdr:colOff>38100</xdr:colOff>
      <xdr:row>57</xdr:row>
      <xdr:rowOff>132536</xdr:rowOff>
    </xdr:to>
    <xdr:sp macro="" textlink="">
      <xdr:nvSpPr>
        <xdr:cNvPr id="362" name="楕円 361"/>
        <xdr:cNvSpPr/>
      </xdr:nvSpPr>
      <xdr:spPr>
        <a:xfrm>
          <a:off x="8699500" y="9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123663</xdr:rowOff>
    </xdr:from>
    <xdr:ext cx="599010" cy="259045"/>
    <xdr:sp macro="" textlink="">
      <xdr:nvSpPr>
        <xdr:cNvPr id="363" name="テキスト ボックス 362"/>
        <xdr:cNvSpPr txBox="1"/>
      </xdr:nvSpPr>
      <xdr:spPr>
        <a:xfrm>
          <a:off x="8450795" y="989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101490</xdr:rowOff>
    </xdr:from>
    <xdr:to>
      <xdr:col>41</xdr:col>
      <xdr:colOff>101600</xdr:colOff>
      <xdr:row>58</xdr:row>
      <xdr:rowOff>31640</xdr:rowOff>
    </xdr:to>
    <xdr:sp macro="" textlink="">
      <xdr:nvSpPr>
        <xdr:cNvPr id="364" name="楕円 363"/>
        <xdr:cNvSpPr/>
      </xdr:nvSpPr>
      <xdr:spPr>
        <a:xfrm>
          <a:off x="7810500" y="98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22767</xdr:rowOff>
    </xdr:from>
    <xdr:ext cx="534377" cy="259045"/>
    <xdr:sp macro="" textlink="">
      <xdr:nvSpPr>
        <xdr:cNvPr id="365" name="テキスト ボックス 364"/>
        <xdr:cNvSpPr txBox="1"/>
      </xdr:nvSpPr>
      <xdr:spPr>
        <a:xfrm>
          <a:off x="7594111" y="99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84070</xdr:rowOff>
    </xdr:from>
    <xdr:to>
      <xdr:col>36</xdr:col>
      <xdr:colOff>165100</xdr:colOff>
      <xdr:row>58</xdr:row>
      <xdr:rowOff>14220</xdr:rowOff>
    </xdr:to>
    <xdr:sp macro="" textlink="">
      <xdr:nvSpPr>
        <xdr:cNvPr id="366" name="楕円 365"/>
        <xdr:cNvSpPr/>
      </xdr:nvSpPr>
      <xdr:spPr>
        <a:xfrm>
          <a:off x="6921500" y="98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5347</xdr:rowOff>
    </xdr:from>
    <xdr:ext cx="599010" cy="259045"/>
    <xdr:sp macro="" textlink="">
      <xdr:nvSpPr>
        <xdr:cNvPr id="367" name="テキスト ボックス 366"/>
        <xdr:cNvSpPr txBox="1"/>
      </xdr:nvSpPr>
      <xdr:spPr>
        <a:xfrm>
          <a:off x="6672795" y="994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21468</xdr:rowOff>
    </xdr:from>
    <xdr:to>
      <xdr:col>55</xdr:col>
      <xdr:colOff>0</xdr:colOff>
      <xdr:row>78</xdr:row>
      <xdr:rowOff>25220</xdr:rowOff>
    </xdr:to>
    <xdr:cxnSp macro="">
      <xdr:nvCxnSpPr>
        <xdr:cNvPr id="392" name="直線コネクタ 391"/>
        <xdr:cNvCxnSpPr/>
      </xdr:nvCxnSpPr>
      <xdr:spPr>
        <a:xfrm>
          <a:off x="9639300" y="13394568"/>
          <a:ext cx="8382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126778</xdr:rowOff>
    </xdr:from>
    <xdr:to>
      <xdr:col>50</xdr:col>
      <xdr:colOff>114300</xdr:colOff>
      <xdr:row>78</xdr:row>
      <xdr:rowOff>21468</xdr:rowOff>
    </xdr:to>
    <xdr:cxnSp macro="">
      <xdr:nvCxnSpPr>
        <xdr:cNvPr id="395" name="直線コネクタ 394"/>
        <xdr:cNvCxnSpPr/>
      </xdr:nvCxnSpPr>
      <xdr:spPr>
        <a:xfrm>
          <a:off x="8750300" y="13328428"/>
          <a:ext cx="889000" cy="6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126778</xdr:rowOff>
    </xdr:from>
    <xdr:to>
      <xdr:col>45</xdr:col>
      <xdr:colOff>177800</xdr:colOff>
      <xdr:row>78</xdr:row>
      <xdr:rowOff>22085</xdr:rowOff>
    </xdr:to>
    <xdr:cxnSp macro="">
      <xdr:nvCxnSpPr>
        <xdr:cNvPr id="398" name="直線コネクタ 397"/>
        <xdr:cNvCxnSpPr/>
      </xdr:nvCxnSpPr>
      <xdr:spPr>
        <a:xfrm flipV="1">
          <a:off x="7861300" y="13328428"/>
          <a:ext cx="889000" cy="6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22085</xdr:rowOff>
    </xdr:from>
    <xdr:to>
      <xdr:col>41</xdr:col>
      <xdr:colOff>50800</xdr:colOff>
      <xdr:row>78</xdr:row>
      <xdr:rowOff>24802</xdr:rowOff>
    </xdr:to>
    <xdr:cxnSp macro="">
      <xdr:nvCxnSpPr>
        <xdr:cNvPr id="401" name="直線コネクタ 400"/>
        <xdr:cNvCxnSpPr/>
      </xdr:nvCxnSpPr>
      <xdr:spPr>
        <a:xfrm flipV="1">
          <a:off x="6972300" y="13395185"/>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145870</xdr:rowOff>
    </xdr:from>
    <xdr:to>
      <xdr:col>55</xdr:col>
      <xdr:colOff>50800</xdr:colOff>
      <xdr:row>78</xdr:row>
      <xdr:rowOff>76020</xdr:rowOff>
    </xdr:to>
    <xdr:sp macro="" textlink="">
      <xdr:nvSpPr>
        <xdr:cNvPr id="411" name="楕円 410"/>
        <xdr:cNvSpPr/>
      </xdr:nvSpPr>
      <xdr:spPr>
        <a:xfrm>
          <a:off x="10426700" y="133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378565" cy="259045"/>
    <xdr:sp macro="" textlink="">
      <xdr:nvSpPr>
        <xdr:cNvPr id="412" name="普通建設事業費 （ うち新規整備　）該当値テキスト"/>
        <xdr:cNvSpPr txBox="1"/>
      </xdr:nvSpPr>
      <xdr:spPr>
        <a:xfrm>
          <a:off x="10528300" y="1328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142118</xdr:rowOff>
    </xdr:from>
    <xdr:to>
      <xdr:col>50</xdr:col>
      <xdr:colOff>165100</xdr:colOff>
      <xdr:row>78</xdr:row>
      <xdr:rowOff>72268</xdr:rowOff>
    </xdr:to>
    <xdr:sp macro="" textlink="">
      <xdr:nvSpPr>
        <xdr:cNvPr id="413" name="楕円 412"/>
        <xdr:cNvSpPr/>
      </xdr:nvSpPr>
      <xdr:spPr>
        <a:xfrm>
          <a:off x="9588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63395</xdr:rowOff>
    </xdr:from>
    <xdr:ext cx="469744" cy="259045"/>
    <xdr:sp macro="" textlink="">
      <xdr:nvSpPr>
        <xdr:cNvPr id="414" name="テキスト ボックス 413"/>
        <xdr:cNvSpPr txBox="1"/>
      </xdr:nvSpPr>
      <xdr:spPr>
        <a:xfrm>
          <a:off x="9404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75978</xdr:rowOff>
    </xdr:from>
    <xdr:to>
      <xdr:col>46</xdr:col>
      <xdr:colOff>38100</xdr:colOff>
      <xdr:row>78</xdr:row>
      <xdr:rowOff>6128</xdr:rowOff>
    </xdr:to>
    <xdr:sp macro="" textlink="">
      <xdr:nvSpPr>
        <xdr:cNvPr id="415" name="楕円 414"/>
        <xdr:cNvSpPr/>
      </xdr:nvSpPr>
      <xdr:spPr>
        <a:xfrm>
          <a:off x="8699500" y="132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22655</xdr:rowOff>
    </xdr:from>
    <xdr:ext cx="599010" cy="259045"/>
    <xdr:sp macro="" textlink="">
      <xdr:nvSpPr>
        <xdr:cNvPr id="416" name="テキスト ボックス 415"/>
        <xdr:cNvSpPr txBox="1"/>
      </xdr:nvSpPr>
      <xdr:spPr>
        <a:xfrm>
          <a:off x="8450795" y="130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142735</xdr:rowOff>
    </xdr:from>
    <xdr:to>
      <xdr:col>41</xdr:col>
      <xdr:colOff>101600</xdr:colOff>
      <xdr:row>78</xdr:row>
      <xdr:rowOff>72885</xdr:rowOff>
    </xdr:to>
    <xdr:sp macro="" textlink="">
      <xdr:nvSpPr>
        <xdr:cNvPr id="417" name="楕円 416"/>
        <xdr:cNvSpPr/>
      </xdr:nvSpPr>
      <xdr:spPr>
        <a:xfrm>
          <a:off x="7810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64012</xdr:rowOff>
    </xdr:from>
    <xdr:ext cx="469744" cy="259045"/>
    <xdr:sp macro="" textlink="">
      <xdr:nvSpPr>
        <xdr:cNvPr id="418" name="テキスト ボックス 417"/>
        <xdr:cNvSpPr txBox="1"/>
      </xdr:nvSpPr>
      <xdr:spPr>
        <a:xfrm>
          <a:off x="7626428" y="134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145452</xdr:rowOff>
    </xdr:from>
    <xdr:to>
      <xdr:col>36</xdr:col>
      <xdr:colOff>165100</xdr:colOff>
      <xdr:row>78</xdr:row>
      <xdr:rowOff>75602</xdr:rowOff>
    </xdr:to>
    <xdr:sp macro="" textlink="">
      <xdr:nvSpPr>
        <xdr:cNvPr id="419" name="楕円 418"/>
        <xdr:cNvSpPr/>
      </xdr:nvSpPr>
      <xdr:spPr>
        <a:xfrm>
          <a:off x="6921500" y="133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66729</xdr:rowOff>
    </xdr:from>
    <xdr:ext cx="469744" cy="259045"/>
    <xdr:sp macro="" textlink="">
      <xdr:nvSpPr>
        <xdr:cNvPr id="420" name="テキスト ボックス 419"/>
        <xdr:cNvSpPr txBox="1"/>
      </xdr:nvSpPr>
      <xdr:spPr>
        <a:xfrm>
          <a:off x="6737428" y="134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157085</xdr:rowOff>
    </xdr:from>
    <xdr:to>
      <xdr:col>55</xdr:col>
      <xdr:colOff>0</xdr:colOff>
      <xdr:row>97</xdr:row>
      <xdr:rowOff>136843</xdr:rowOff>
    </xdr:to>
    <xdr:cxnSp macro="">
      <xdr:nvCxnSpPr>
        <xdr:cNvPr id="449" name="直線コネクタ 448"/>
        <xdr:cNvCxnSpPr/>
      </xdr:nvCxnSpPr>
      <xdr:spPr>
        <a:xfrm flipV="1">
          <a:off x="9639300" y="16616285"/>
          <a:ext cx="838200" cy="15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136843</xdr:rowOff>
    </xdr:from>
    <xdr:to>
      <xdr:col>50</xdr:col>
      <xdr:colOff>114300</xdr:colOff>
      <xdr:row>98</xdr:row>
      <xdr:rowOff>91086</xdr:rowOff>
    </xdr:to>
    <xdr:cxnSp macro="">
      <xdr:nvCxnSpPr>
        <xdr:cNvPr id="452" name="直線コネクタ 451"/>
        <xdr:cNvCxnSpPr/>
      </xdr:nvCxnSpPr>
      <xdr:spPr>
        <a:xfrm flipV="1">
          <a:off x="8750300" y="16767493"/>
          <a:ext cx="889000" cy="1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91086</xdr:rowOff>
    </xdr:from>
    <xdr:to>
      <xdr:col>45</xdr:col>
      <xdr:colOff>177800</xdr:colOff>
      <xdr:row>98</xdr:row>
      <xdr:rowOff>113990</xdr:rowOff>
    </xdr:to>
    <xdr:cxnSp macro="">
      <xdr:nvCxnSpPr>
        <xdr:cNvPr id="455" name="直線コネクタ 454"/>
        <xdr:cNvCxnSpPr/>
      </xdr:nvCxnSpPr>
      <xdr:spPr>
        <a:xfrm flipV="1">
          <a:off x="7861300" y="16893186"/>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113990</xdr:rowOff>
    </xdr:from>
    <xdr:to>
      <xdr:col>41</xdr:col>
      <xdr:colOff>50800</xdr:colOff>
      <xdr:row>98</xdr:row>
      <xdr:rowOff>118539</xdr:rowOff>
    </xdr:to>
    <xdr:cxnSp macro="">
      <xdr:nvCxnSpPr>
        <xdr:cNvPr id="458" name="直線コネクタ 457"/>
        <xdr:cNvCxnSpPr/>
      </xdr:nvCxnSpPr>
      <xdr:spPr>
        <a:xfrm flipV="1">
          <a:off x="6972300" y="1691609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106285</xdr:rowOff>
    </xdr:from>
    <xdr:to>
      <xdr:col>55</xdr:col>
      <xdr:colOff>50800</xdr:colOff>
      <xdr:row>97</xdr:row>
      <xdr:rowOff>36435</xdr:rowOff>
    </xdr:to>
    <xdr:sp macro="" textlink="">
      <xdr:nvSpPr>
        <xdr:cNvPr id="468" name="楕円 467"/>
        <xdr:cNvSpPr/>
      </xdr:nvSpPr>
      <xdr:spPr>
        <a:xfrm>
          <a:off x="10426700" y="165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129162</xdr:rowOff>
    </xdr:from>
    <xdr:ext cx="599010" cy="259045"/>
    <xdr:sp macro="" textlink="">
      <xdr:nvSpPr>
        <xdr:cNvPr id="469" name="普通建設事業費 （ うち更新整備　）該当値テキスト"/>
        <xdr:cNvSpPr txBox="1"/>
      </xdr:nvSpPr>
      <xdr:spPr>
        <a:xfrm>
          <a:off x="10528300" y="1641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86043</xdr:rowOff>
    </xdr:from>
    <xdr:to>
      <xdr:col>50</xdr:col>
      <xdr:colOff>165100</xdr:colOff>
      <xdr:row>98</xdr:row>
      <xdr:rowOff>16193</xdr:rowOff>
    </xdr:to>
    <xdr:sp macro="" textlink="">
      <xdr:nvSpPr>
        <xdr:cNvPr id="470" name="楕円 469"/>
        <xdr:cNvSpPr/>
      </xdr:nvSpPr>
      <xdr:spPr>
        <a:xfrm>
          <a:off x="9588500" y="167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7320</xdr:rowOff>
    </xdr:from>
    <xdr:ext cx="599010" cy="259045"/>
    <xdr:sp macro="" textlink="">
      <xdr:nvSpPr>
        <xdr:cNvPr id="471" name="テキスト ボックス 470"/>
        <xdr:cNvSpPr txBox="1"/>
      </xdr:nvSpPr>
      <xdr:spPr>
        <a:xfrm>
          <a:off x="9339795" y="1680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40286</xdr:rowOff>
    </xdr:from>
    <xdr:to>
      <xdr:col>46</xdr:col>
      <xdr:colOff>38100</xdr:colOff>
      <xdr:row>98</xdr:row>
      <xdr:rowOff>141886</xdr:rowOff>
    </xdr:to>
    <xdr:sp macro="" textlink="">
      <xdr:nvSpPr>
        <xdr:cNvPr id="472" name="楕円 471"/>
        <xdr:cNvSpPr/>
      </xdr:nvSpPr>
      <xdr:spPr>
        <a:xfrm>
          <a:off x="8699500" y="168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133013</xdr:rowOff>
    </xdr:from>
    <xdr:ext cx="534377" cy="259045"/>
    <xdr:sp macro="" textlink="">
      <xdr:nvSpPr>
        <xdr:cNvPr id="473" name="テキスト ボックス 472"/>
        <xdr:cNvSpPr txBox="1"/>
      </xdr:nvSpPr>
      <xdr:spPr>
        <a:xfrm>
          <a:off x="8483111" y="169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63190</xdr:rowOff>
    </xdr:from>
    <xdr:to>
      <xdr:col>41</xdr:col>
      <xdr:colOff>101600</xdr:colOff>
      <xdr:row>98</xdr:row>
      <xdr:rowOff>164790</xdr:rowOff>
    </xdr:to>
    <xdr:sp macro="" textlink="">
      <xdr:nvSpPr>
        <xdr:cNvPr id="474" name="楕円 473"/>
        <xdr:cNvSpPr/>
      </xdr:nvSpPr>
      <xdr:spPr>
        <a:xfrm>
          <a:off x="7810500" y="168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155917</xdr:rowOff>
    </xdr:from>
    <xdr:ext cx="534377" cy="259045"/>
    <xdr:sp macro="" textlink="">
      <xdr:nvSpPr>
        <xdr:cNvPr id="475" name="テキスト ボックス 474"/>
        <xdr:cNvSpPr txBox="1"/>
      </xdr:nvSpPr>
      <xdr:spPr>
        <a:xfrm>
          <a:off x="7594111" y="169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67739</xdr:rowOff>
    </xdr:from>
    <xdr:to>
      <xdr:col>36</xdr:col>
      <xdr:colOff>165100</xdr:colOff>
      <xdr:row>98</xdr:row>
      <xdr:rowOff>169339</xdr:rowOff>
    </xdr:to>
    <xdr:sp macro="" textlink="">
      <xdr:nvSpPr>
        <xdr:cNvPr id="476" name="楕円 475"/>
        <xdr:cNvSpPr/>
      </xdr:nvSpPr>
      <xdr:spPr>
        <a:xfrm>
          <a:off x="6921500" y="168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160466</xdr:rowOff>
    </xdr:from>
    <xdr:ext cx="534377" cy="259045"/>
    <xdr:sp macro="" textlink="">
      <xdr:nvSpPr>
        <xdr:cNvPr id="477" name="テキスト ボックス 476"/>
        <xdr:cNvSpPr txBox="1"/>
      </xdr:nvSpPr>
      <xdr:spPr>
        <a:xfrm>
          <a:off x="6705111" y="169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37205</xdr:rowOff>
    </xdr:from>
    <xdr:to>
      <xdr:col>85</xdr:col>
      <xdr:colOff>127000</xdr:colOff>
      <xdr:row>39</xdr:row>
      <xdr:rowOff>44450</xdr:rowOff>
    </xdr:to>
    <xdr:cxnSp macro="">
      <xdr:nvCxnSpPr>
        <xdr:cNvPr id="506" name="直線コネクタ 505"/>
        <xdr:cNvCxnSpPr/>
      </xdr:nvCxnSpPr>
      <xdr:spPr>
        <a:xfrm>
          <a:off x="15481300" y="6723755"/>
          <a:ext cx="8382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37205</xdr:rowOff>
    </xdr:from>
    <xdr:to>
      <xdr:col>81</xdr:col>
      <xdr:colOff>50800</xdr:colOff>
      <xdr:row>39</xdr:row>
      <xdr:rowOff>44450</xdr:rowOff>
    </xdr:to>
    <xdr:cxnSp macro="">
      <xdr:nvCxnSpPr>
        <xdr:cNvPr id="509" name="直線コネクタ 508"/>
        <xdr:cNvCxnSpPr/>
      </xdr:nvCxnSpPr>
      <xdr:spPr>
        <a:xfrm flipV="1">
          <a:off x="14592300" y="6723755"/>
          <a:ext cx="8890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157855</xdr:rowOff>
    </xdr:from>
    <xdr:to>
      <xdr:col>81</xdr:col>
      <xdr:colOff>101600</xdr:colOff>
      <xdr:row>39</xdr:row>
      <xdr:rowOff>88005</xdr:rowOff>
    </xdr:to>
    <xdr:sp macro="" textlink="">
      <xdr:nvSpPr>
        <xdr:cNvPr id="527" name="楕円 526"/>
        <xdr:cNvSpPr/>
      </xdr:nvSpPr>
      <xdr:spPr>
        <a:xfrm>
          <a:off x="15430500" y="6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79132</xdr:rowOff>
    </xdr:from>
    <xdr:ext cx="469744" cy="259045"/>
    <xdr:sp macro="" textlink="">
      <xdr:nvSpPr>
        <xdr:cNvPr id="528" name="テキスト ボックス 527"/>
        <xdr:cNvSpPr txBox="1"/>
      </xdr:nvSpPr>
      <xdr:spPr>
        <a:xfrm>
          <a:off x="15246428" y="67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167049</xdr:rowOff>
    </xdr:from>
    <xdr:to>
      <xdr:col>85</xdr:col>
      <xdr:colOff>127000</xdr:colOff>
      <xdr:row>77</xdr:row>
      <xdr:rowOff>168368</xdr:rowOff>
    </xdr:to>
    <xdr:cxnSp macro="">
      <xdr:nvCxnSpPr>
        <xdr:cNvPr id="620" name="直線コネクタ 619"/>
        <xdr:cNvCxnSpPr/>
      </xdr:nvCxnSpPr>
      <xdr:spPr>
        <a:xfrm>
          <a:off x="15481300" y="13368699"/>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161120</xdr:rowOff>
    </xdr:from>
    <xdr:to>
      <xdr:col>81</xdr:col>
      <xdr:colOff>50800</xdr:colOff>
      <xdr:row>77</xdr:row>
      <xdr:rowOff>167049</xdr:rowOff>
    </xdr:to>
    <xdr:cxnSp macro="">
      <xdr:nvCxnSpPr>
        <xdr:cNvPr id="623" name="直線コネクタ 622"/>
        <xdr:cNvCxnSpPr/>
      </xdr:nvCxnSpPr>
      <xdr:spPr>
        <a:xfrm>
          <a:off x="14592300" y="13362770"/>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146534</xdr:rowOff>
    </xdr:from>
    <xdr:to>
      <xdr:col>76</xdr:col>
      <xdr:colOff>114300</xdr:colOff>
      <xdr:row>77</xdr:row>
      <xdr:rowOff>161120</xdr:rowOff>
    </xdr:to>
    <xdr:cxnSp macro="">
      <xdr:nvCxnSpPr>
        <xdr:cNvPr id="626" name="直線コネクタ 625"/>
        <xdr:cNvCxnSpPr/>
      </xdr:nvCxnSpPr>
      <xdr:spPr>
        <a:xfrm>
          <a:off x="13703300" y="13348184"/>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120166</xdr:rowOff>
    </xdr:from>
    <xdr:to>
      <xdr:col>71</xdr:col>
      <xdr:colOff>177800</xdr:colOff>
      <xdr:row>77</xdr:row>
      <xdr:rowOff>146534</xdr:rowOff>
    </xdr:to>
    <xdr:cxnSp macro="">
      <xdr:nvCxnSpPr>
        <xdr:cNvPr id="629" name="直線コネクタ 628"/>
        <xdr:cNvCxnSpPr/>
      </xdr:nvCxnSpPr>
      <xdr:spPr>
        <a:xfrm>
          <a:off x="12814300" y="13321816"/>
          <a:ext cx="889000" cy="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117568</xdr:rowOff>
    </xdr:from>
    <xdr:to>
      <xdr:col>85</xdr:col>
      <xdr:colOff>177800</xdr:colOff>
      <xdr:row>78</xdr:row>
      <xdr:rowOff>47718</xdr:rowOff>
    </xdr:to>
    <xdr:sp macro="" textlink="">
      <xdr:nvSpPr>
        <xdr:cNvPr id="639" name="楕円 638"/>
        <xdr:cNvSpPr/>
      </xdr:nvSpPr>
      <xdr:spPr>
        <a:xfrm>
          <a:off x="16268700" y="133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95995</xdr:rowOff>
    </xdr:from>
    <xdr:ext cx="599010" cy="259045"/>
    <xdr:sp macro="" textlink="">
      <xdr:nvSpPr>
        <xdr:cNvPr id="640" name="公債費該当値テキスト"/>
        <xdr:cNvSpPr txBox="1"/>
      </xdr:nvSpPr>
      <xdr:spPr>
        <a:xfrm>
          <a:off x="16370300" y="1329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116249</xdr:rowOff>
    </xdr:from>
    <xdr:to>
      <xdr:col>81</xdr:col>
      <xdr:colOff>101600</xdr:colOff>
      <xdr:row>78</xdr:row>
      <xdr:rowOff>46399</xdr:rowOff>
    </xdr:to>
    <xdr:sp macro="" textlink="">
      <xdr:nvSpPr>
        <xdr:cNvPr id="641" name="楕円 640"/>
        <xdr:cNvSpPr/>
      </xdr:nvSpPr>
      <xdr:spPr>
        <a:xfrm>
          <a:off x="15430500" y="133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37526</xdr:rowOff>
    </xdr:from>
    <xdr:ext cx="599010" cy="259045"/>
    <xdr:sp macro="" textlink="">
      <xdr:nvSpPr>
        <xdr:cNvPr id="642" name="テキスト ボックス 641"/>
        <xdr:cNvSpPr txBox="1"/>
      </xdr:nvSpPr>
      <xdr:spPr>
        <a:xfrm>
          <a:off x="15181795" y="1341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110320</xdr:rowOff>
    </xdr:from>
    <xdr:to>
      <xdr:col>76</xdr:col>
      <xdr:colOff>165100</xdr:colOff>
      <xdr:row>78</xdr:row>
      <xdr:rowOff>40470</xdr:rowOff>
    </xdr:to>
    <xdr:sp macro="" textlink="">
      <xdr:nvSpPr>
        <xdr:cNvPr id="643" name="楕円 642"/>
        <xdr:cNvSpPr/>
      </xdr:nvSpPr>
      <xdr:spPr>
        <a:xfrm>
          <a:off x="14541500" y="13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31597</xdr:rowOff>
    </xdr:from>
    <xdr:ext cx="599010" cy="259045"/>
    <xdr:sp macro="" textlink="">
      <xdr:nvSpPr>
        <xdr:cNvPr id="644" name="テキスト ボックス 643"/>
        <xdr:cNvSpPr txBox="1"/>
      </xdr:nvSpPr>
      <xdr:spPr>
        <a:xfrm>
          <a:off x="14292795" y="134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95734</xdr:rowOff>
    </xdr:from>
    <xdr:to>
      <xdr:col>72</xdr:col>
      <xdr:colOff>38100</xdr:colOff>
      <xdr:row>78</xdr:row>
      <xdr:rowOff>25884</xdr:rowOff>
    </xdr:to>
    <xdr:sp macro="" textlink="">
      <xdr:nvSpPr>
        <xdr:cNvPr id="645" name="楕円 644"/>
        <xdr:cNvSpPr/>
      </xdr:nvSpPr>
      <xdr:spPr>
        <a:xfrm>
          <a:off x="13652500" y="132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17011</xdr:rowOff>
    </xdr:from>
    <xdr:ext cx="599010" cy="259045"/>
    <xdr:sp macro="" textlink="">
      <xdr:nvSpPr>
        <xdr:cNvPr id="646" name="テキスト ボックス 645"/>
        <xdr:cNvSpPr txBox="1"/>
      </xdr:nvSpPr>
      <xdr:spPr>
        <a:xfrm>
          <a:off x="13403795" y="1339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69366</xdr:rowOff>
    </xdr:from>
    <xdr:to>
      <xdr:col>67</xdr:col>
      <xdr:colOff>101600</xdr:colOff>
      <xdr:row>77</xdr:row>
      <xdr:rowOff>170966</xdr:rowOff>
    </xdr:to>
    <xdr:sp macro="" textlink="">
      <xdr:nvSpPr>
        <xdr:cNvPr id="647" name="楕円 646"/>
        <xdr:cNvSpPr/>
      </xdr:nvSpPr>
      <xdr:spPr>
        <a:xfrm>
          <a:off x="12763500" y="132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162093</xdr:rowOff>
    </xdr:from>
    <xdr:ext cx="599010" cy="259045"/>
    <xdr:sp macro="" textlink="">
      <xdr:nvSpPr>
        <xdr:cNvPr id="648" name="テキスト ボックス 647"/>
        <xdr:cNvSpPr txBox="1"/>
      </xdr:nvSpPr>
      <xdr:spPr>
        <a:xfrm>
          <a:off x="12514795" y="1336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143345</xdr:rowOff>
    </xdr:from>
    <xdr:to>
      <xdr:col>85</xdr:col>
      <xdr:colOff>127000</xdr:colOff>
      <xdr:row>98</xdr:row>
      <xdr:rowOff>66548</xdr:rowOff>
    </xdr:to>
    <xdr:cxnSp macro="">
      <xdr:nvCxnSpPr>
        <xdr:cNvPr id="675" name="直線コネクタ 674"/>
        <xdr:cNvCxnSpPr/>
      </xdr:nvCxnSpPr>
      <xdr:spPr>
        <a:xfrm>
          <a:off x="15481300" y="16773995"/>
          <a:ext cx="838200" cy="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143345</xdr:rowOff>
    </xdr:from>
    <xdr:to>
      <xdr:col>81</xdr:col>
      <xdr:colOff>50800</xdr:colOff>
      <xdr:row>98</xdr:row>
      <xdr:rowOff>16066</xdr:rowOff>
    </xdr:to>
    <xdr:cxnSp macro="">
      <xdr:nvCxnSpPr>
        <xdr:cNvPr id="678" name="直線コネクタ 677"/>
        <xdr:cNvCxnSpPr/>
      </xdr:nvCxnSpPr>
      <xdr:spPr>
        <a:xfrm flipV="1">
          <a:off x="14592300" y="16773995"/>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12044</xdr:rowOff>
    </xdr:from>
    <xdr:to>
      <xdr:col>76</xdr:col>
      <xdr:colOff>114300</xdr:colOff>
      <xdr:row>98</xdr:row>
      <xdr:rowOff>16066</xdr:rowOff>
    </xdr:to>
    <xdr:cxnSp macro="">
      <xdr:nvCxnSpPr>
        <xdr:cNvPr id="681" name="直線コネクタ 680"/>
        <xdr:cNvCxnSpPr/>
      </xdr:nvCxnSpPr>
      <xdr:spPr>
        <a:xfrm>
          <a:off x="13703300" y="1681414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12044</xdr:rowOff>
    </xdr:from>
    <xdr:to>
      <xdr:col>71</xdr:col>
      <xdr:colOff>177800</xdr:colOff>
      <xdr:row>98</xdr:row>
      <xdr:rowOff>113306</xdr:rowOff>
    </xdr:to>
    <xdr:cxnSp macro="">
      <xdr:nvCxnSpPr>
        <xdr:cNvPr id="684" name="直線コネクタ 683"/>
        <xdr:cNvCxnSpPr/>
      </xdr:nvCxnSpPr>
      <xdr:spPr>
        <a:xfrm flipV="1">
          <a:off x="12814300" y="16814144"/>
          <a:ext cx="889000" cy="10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15748</xdr:rowOff>
    </xdr:from>
    <xdr:to>
      <xdr:col>85</xdr:col>
      <xdr:colOff>177800</xdr:colOff>
      <xdr:row>98</xdr:row>
      <xdr:rowOff>117348</xdr:rowOff>
    </xdr:to>
    <xdr:sp macro="" textlink="">
      <xdr:nvSpPr>
        <xdr:cNvPr id="694" name="楕円 693"/>
        <xdr:cNvSpPr/>
      </xdr:nvSpPr>
      <xdr:spPr>
        <a:xfrm>
          <a:off x="162687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92545</xdr:rowOff>
    </xdr:from>
    <xdr:to>
      <xdr:col>81</xdr:col>
      <xdr:colOff>101600</xdr:colOff>
      <xdr:row>98</xdr:row>
      <xdr:rowOff>22695</xdr:rowOff>
    </xdr:to>
    <xdr:sp macro="" textlink="">
      <xdr:nvSpPr>
        <xdr:cNvPr id="696" name="楕円 695"/>
        <xdr:cNvSpPr/>
      </xdr:nvSpPr>
      <xdr:spPr>
        <a:xfrm>
          <a:off x="15430500" y="167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39222</xdr:rowOff>
    </xdr:from>
    <xdr:ext cx="599010" cy="259045"/>
    <xdr:sp macro="" textlink="">
      <xdr:nvSpPr>
        <xdr:cNvPr id="697" name="テキスト ボックス 696"/>
        <xdr:cNvSpPr txBox="1"/>
      </xdr:nvSpPr>
      <xdr:spPr>
        <a:xfrm>
          <a:off x="15181795" y="1649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136716</xdr:rowOff>
    </xdr:from>
    <xdr:to>
      <xdr:col>76</xdr:col>
      <xdr:colOff>165100</xdr:colOff>
      <xdr:row>98</xdr:row>
      <xdr:rowOff>66866</xdr:rowOff>
    </xdr:to>
    <xdr:sp macro="" textlink="">
      <xdr:nvSpPr>
        <xdr:cNvPr id="698" name="楕円 697"/>
        <xdr:cNvSpPr/>
      </xdr:nvSpPr>
      <xdr:spPr>
        <a:xfrm>
          <a:off x="14541500" y="167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83393</xdr:rowOff>
    </xdr:from>
    <xdr:ext cx="599010" cy="259045"/>
    <xdr:sp macro="" textlink="">
      <xdr:nvSpPr>
        <xdr:cNvPr id="699" name="テキスト ボックス 698"/>
        <xdr:cNvSpPr txBox="1"/>
      </xdr:nvSpPr>
      <xdr:spPr>
        <a:xfrm>
          <a:off x="14292795" y="1654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132694</xdr:rowOff>
    </xdr:from>
    <xdr:to>
      <xdr:col>72</xdr:col>
      <xdr:colOff>38100</xdr:colOff>
      <xdr:row>98</xdr:row>
      <xdr:rowOff>62844</xdr:rowOff>
    </xdr:to>
    <xdr:sp macro="" textlink="">
      <xdr:nvSpPr>
        <xdr:cNvPr id="700" name="楕円 699"/>
        <xdr:cNvSpPr/>
      </xdr:nvSpPr>
      <xdr:spPr>
        <a:xfrm>
          <a:off x="13652500" y="16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79371</xdr:rowOff>
    </xdr:from>
    <xdr:ext cx="599010" cy="259045"/>
    <xdr:sp macro="" textlink="">
      <xdr:nvSpPr>
        <xdr:cNvPr id="701" name="テキスト ボックス 700"/>
        <xdr:cNvSpPr txBox="1"/>
      </xdr:nvSpPr>
      <xdr:spPr>
        <a:xfrm>
          <a:off x="13403795" y="1653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62506</xdr:rowOff>
    </xdr:from>
    <xdr:to>
      <xdr:col>67</xdr:col>
      <xdr:colOff>101600</xdr:colOff>
      <xdr:row>98</xdr:row>
      <xdr:rowOff>164106</xdr:rowOff>
    </xdr:to>
    <xdr:sp macro="" textlink="">
      <xdr:nvSpPr>
        <xdr:cNvPr id="702" name="楕円 701"/>
        <xdr:cNvSpPr/>
      </xdr:nvSpPr>
      <xdr:spPr>
        <a:xfrm>
          <a:off x="12763500" y="168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155233</xdr:rowOff>
    </xdr:from>
    <xdr:ext cx="534377" cy="259045"/>
    <xdr:sp macro="" textlink="">
      <xdr:nvSpPr>
        <xdr:cNvPr id="703" name="テキスト ボックス 702"/>
        <xdr:cNvSpPr txBox="1"/>
      </xdr:nvSpPr>
      <xdr:spPr>
        <a:xfrm>
          <a:off x="12547111" y="169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6845</xdr:rowOff>
    </xdr:from>
    <xdr:to>
      <xdr:col>116</xdr:col>
      <xdr:colOff>63500</xdr:colOff>
      <xdr:row>59</xdr:row>
      <xdr:rowOff>6899</xdr:rowOff>
    </xdr:to>
    <xdr:cxnSp macro="">
      <xdr:nvCxnSpPr>
        <xdr:cNvPr id="789" name="直線コネクタ 788"/>
        <xdr:cNvCxnSpPr/>
      </xdr:nvCxnSpPr>
      <xdr:spPr>
        <a:xfrm flipV="1">
          <a:off x="21323300" y="10122395"/>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6899</xdr:rowOff>
    </xdr:from>
    <xdr:to>
      <xdr:col>111</xdr:col>
      <xdr:colOff>177800</xdr:colOff>
      <xdr:row>59</xdr:row>
      <xdr:rowOff>9017</xdr:rowOff>
    </xdr:to>
    <xdr:cxnSp macro="">
      <xdr:nvCxnSpPr>
        <xdr:cNvPr id="792" name="直線コネクタ 791"/>
        <xdr:cNvCxnSpPr/>
      </xdr:nvCxnSpPr>
      <xdr:spPr>
        <a:xfrm flipV="1">
          <a:off x="20434300" y="10122449"/>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146672</xdr:rowOff>
    </xdr:from>
    <xdr:to>
      <xdr:col>107</xdr:col>
      <xdr:colOff>50800</xdr:colOff>
      <xdr:row>59</xdr:row>
      <xdr:rowOff>9017</xdr:rowOff>
    </xdr:to>
    <xdr:cxnSp macro="">
      <xdr:nvCxnSpPr>
        <xdr:cNvPr id="795" name="直線コネクタ 794"/>
        <xdr:cNvCxnSpPr/>
      </xdr:nvCxnSpPr>
      <xdr:spPr>
        <a:xfrm>
          <a:off x="19545300" y="10090772"/>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146672</xdr:rowOff>
    </xdr:from>
    <xdr:to>
      <xdr:col>102</xdr:col>
      <xdr:colOff>114300</xdr:colOff>
      <xdr:row>58</xdr:row>
      <xdr:rowOff>147061</xdr:rowOff>
    </xdr:to>
    <xdr:cxnSp macro="">
      <xdr:nvCxnSpPr>
        <xdr:cNvPr id="798" name="直線コネクタ 797"/>
        <xdr:cNvCxnSpPr/>
      </xdr:nvCxnSpPr>
      <xdr:spPr>
        <a:xfrm flipV="1">
          <a:off x="18656300" y="1009077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127495</xdr:rowOff>
    </xdr:from>
    <xdr:to>
      <xdr:col>116</xdr:col>
      <xdr:colOff>114300</xdr:colOff>
      <xdr:row>59</xdr:row>
      <xdr:rowOff>57645</xdr:rowOff>
    </xdr:to>
    <xdr:sp macro="" textlink="">
      <xdr:nvSpPr>
        <xdr:cNvPr id="808" name="楕円 807"/>
        <xdr:cNvSpPr/>
      </xdr:nvSpPr>
      <xdr:spPr>
        <a:xfrm>
          <a:off x="22110700" y="100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127549</xdr:rowOff>
    </xdr:from>
    <xdr:to>
      <xdr:col>112</xdr:col>
      <xdr:colOff>38100</xdr:colOff>
      <xdr:row>59</xdr:row>
      <xdr:rowOff>57699</xdr:rowOff>
    </xdr:to>
    <xdr:sp macro="" textlink="">
      <xdr:nvSpPr>
        <xdr:cNvPr id="810" name="楕円 809"/>
        <xdr:cNvSpPr/>
      </xdr:nvSpPr>
      <xdr:spPr>
        <a:xfrm>
          <a:off x="21272500" y="100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48826</xdr:rowOff>
    </xdr:from>
    <xdr:ext cx="469744" cy="259045"/>
    <xdr:sp macro="" textlink="">
      <xdr:nvSpPr>
        <xdr:cNvPr id="811" name="テキスト ボックス 810"/>
        <xdr:cNvSpPr txBox="1"/>
      </xdr:nvSpPr>
      <xdr:spPr>
        <a:xfrm>
          <a:off x="21088428" y="1016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129667</xdr:rowOff>
    </xdr:from>
    <xdr:to>
      <xdr:col>107</xdr:col>
      <xdr:colOff>101600</xdr:colOff>
      <xdr:row>59</xdr:row>
      <xdr:rowOff>59817</xdr:rowOff>
    </xdr:to>
    <xdr:sp macro="" textlink="">
      <xdr:nvSpPr>
        <xdr:cNvPr id="812" name="楕円 811"/>
        <xdr:cNvSpPr/>
      </xdr:nvSpPr>
      <xdr:spPr>
        <a:xfrm>
          <a:off x="20383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50944</xdr:rowOff>
    </xdr:from>
    <xdr:ext cx="469744" cy="259045"/>
    <xdr:sp macro="" textlink="">
      <xdr:nvSpPr>
        <xdr:cNvPr id="813" name="テキスト ボックス 812"/>
        <xdr:cNvSpPr txBox="1"/>
      </xdr:nvSpPr>
      <xdr:spPr>
        <a:xfrm>
          <a:off x="20199428" y="1016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95872</xdr:rowOff>
    </xdr:from>
    <xdr:to>
      <xdr:col>102</xdr:col>
      <xdr:colOff>165100</xdr:colOff>
      <xdr:row>59</xdr:row>
      <xdr:rowOff>26022</xdr:rowOff>
    </xdr:to>
    <xdr:sp macro="" textlink="">
      <xdr:nvSpPr>
        <xdr:cNvPr id="814" name="楕円 813"/>
        <xdr:cNvSpPr/>
      </xdr:nvSpPr>
      <xdr:spPr>
        <a:xfrm>
          <a:off x="19494500" y="100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42549</xdr:rowOff>
    </xdr:from>
    <xdr:ext cx="469744" cy="259045"/>
    <xdr:sp macro="" textlink="">
      <xdr:nvSpPr>
        <xdr:cNvPr id="815" name="テキスト ボックス 814"/>
        <xdr:cNvSpPr txBox="1"/>
      </xdr:nvSpPr>
      <xdr:spPr>
        <a:xfrm>
          <a:off x="19310428" y="981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96261</xdr:rowOff>
    </xdr:from>
    <xdr:to>
      <xdr:col>98</xdr:col>
      <xdr:colOff>38100</xdr:colOff>
      <xdr:row>59</xdr:row>
      <xdr:rowOff>26411</xdr:rowOff>
    </xdr:to>
    <xdr:sp macro="" textlink="">
      <xdr:nvSpPr>
        <xdr:cNvPr id="816" name="楕円 815"/>
        <xdr:cNvSpPr/>
      </xdr:nvSpPr>
      <xdr:spPr>
        <a:xfrm>
          <a:off x="18605500" y="100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42938</xdr:rowOff>
    </xdr:from>
    <xdr:ext cx="469744" cy="259045"/>
    <xdr:sp macro="" textlink="">
      <xdr:nvSpPr>
        <xdr:cNvPr id="817" name="テキスト ボックス 816"/>
        <xdr:cNvSpPr txBox="1"/>
      </xdr:nvSpPr>
      <xdr:spPr>
        <a:xfrm>
          <a:off x="18421428" y="98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109986</xdr:rowOff>
    </xdr:from>
    <xdr:to>
      <xdr:col>116</xdr:col>
      <xdr:colOff>63500</xdr:colOff>
      <xdr:row>76</xdr:row>
      <xdr:rowOff>161009</xdr:rowOff>
    </xdr:to>
    <xdr:cxnSp macro="">
      <xdr:nvCxnSpPr>
        <xdr:cNvPr id="846" name="直線コネクタ 845"/>
        <xdr:cNvCxnSpPr/>
      </xdr:nvCxnSpPr>
      <xdr:spPr>
        <a:xfrm flipV="1">
          <a:off x="21323300" y="13140186"/>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145163</xdr:rowOff>
    </xdr:from>
    <xdr:to>
      <xdr:col>111</xdr:col>
      <xdr:colOff>177800</xdr:colOff>
      <xdr:row>76</xdr:row>
      <xdr:rowOff>161009</xdr:rowOff>
    </xdr:to>
    <xdr:cxnSp macro="">
      <xdr:nvCxnSpPr>
        <xdr:cNvPr id="849" name="直線コネクタ 848"/>
        <xdr:cNvCxnSpPr/>
      </xdr:nvCxnSpPr>
      <xdr:spPr>
        <a:xfrm>
          <a:off x="20434300" y="13175363"/>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145163</xdr:rowOff>
    </xdr:from>
    <xdr:to>
      <xdr:col>107</xdr:col>
      <xdr:colOff>50800</xdr:colOff>
      <xdr:row>76</xdr:row>
      <xdr:rowOff>158052</xdr:rowOff>
    </xdr:to>
    <xdr:cxnSp macro="">
      <xdr:nvCxnSpPr>
        <xdr:cNvPr id="852" name="直線コネクタ 851"/>
        <xdr:cNvCxnSpPr/>
      </xdr:nvCxnSpPr>
      <xdr:spPr>
        <a:xfrm flipV="1">
          <a:off x="19545300" y="13175363"/>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158052</xdr:rowOff>
    </xdr:from>
    <xdr:to>
      <xdr:col>102</xdr:col>
      <xdr:colOff>114300</xdr:colOff>
      <xdr:row>76</xdr:row>
      <xdr:rowOff>163322</xdr:rowOff>
    </xdr:to>
    <xdr:cxnSp macro="">
      <xdr:nvCxnSpPr>
        <xdr:cNvPr id="855" name="直線コネクタ 854"/>
        <xdr:cNvCxnSpPr/>
      </xdr:nvCxnSpPr>
      <xdr:spPr>
        <a:xfrm flipV="1">
          <a:off x="18656300" y="13188252"/>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59186</xdr:rowOff>
    </xdr:from>
    <xdr:to>
      <xdr:col>116</xdr:col>
      <xdr:colOff>114300</xdr:colOff>
      <xdr:row>76</xdr:row>
      <xdr:rowOff>160786</xdr:rowOff>
    </xdr:to>
    <xdr:sp macro="" textlink="">
      <xdr:nvSpPr>
        <xdr:cNvPr id="865" name="楕円 864"/>
        <xdr:cNvSpPr/>
      </xdr:nvSpPr>
      <xdr:spPr>
        <a:xfrm>
          <a:off x="22110700" y="130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82063</xdr:rowOff>
    </xdr:from>
    <xdr:ext cx="599010" cy="259045"/>
    <xdr:sp macro="" textlink="">
      <xdr:nvSpPr>
        <xdr:cNvPr id="866" name="繰出金該当値テキスト"/>
        <xdr:cNvSpPr txBox="1"/>
      </xdr:nvSpPr>
      <xdr:spPr>
        <a:xfrm>
          <a:off x="22212300" y="129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110209</xdr:rowOff>
    </xdr:from>
    <xdr:to>
      <xdr:col>112</xdr:col>
      <xdr:colOff>38100</xdr:colOff>
      <xdr:row>77</xdr:row>
      <xdr:rowOff>40359</xdr:rowOff>
    </xdr:to>
    <xdr:sp macro="" textlink="">
      <xdr:nvSpPr>
        <xdr:cNvPr id="867" name="楕円 866"/>
        <xdr:cNvSpPr/>
      </xdr:nvSpPr>
      <xdr:spPr>
        <a:xfrm>
          <a:off x="21272500" y="131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31486</xdr:rowOff>
    </xdr:from>
    <xdr:ext cx="599010" cy="259045"/>
    <xdr:sp macro="" textlink="">
      <xdr:nvSpPr>
        <xdr:cNvPr id="868" name="テキスト ボックス 867"/>
        <xdr:cNvSpPr txBox="1"/>
      </xdr:nvSpPr>
      <xdr:spPr>
        <a:xfrm>
          <a:off x="21023795" y="1323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94363</xdr:rowOff>
    </xdr:from>
    <xdr:to>
      <xdr:col>107</xdr:col>
      <xdr:colOff>101600</xdr:colOff>
      <xdr:row>77</xdr:row>
      <xdr:rowOff>24513</xdr:rowOff>
    </xdr:to>
    <xdr:sp macro="" textlink="">
      <xdr:nvSpPr>
        <xdr:cNvPr id="869" name="楕円 868"/>
        <xdr:cNvSpPr/>
      </xdr:nvSpPr>
      <xdr:spPr>
        <a:xfrm>
          <a:off x="20383500" y="131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15640</xdr:rowOff>
    </xdr:from>
    <xdr:ext cx="599010" cy="259045"/>
    <xdr:sp macro="" textlink="">
      <xdr:nvSpPr>
        <xdr:cNvPr id="870" name="テキスト ボックス 869"/>
        <xdr:cNvSpPr txBox="1"/>
      </xdr:nvSpPr>
      <xdr:spPr>
        <a:xfrm>
          <a:off x="20134795"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107252</xdr:rowOff>
    </xdr:from>
    <xdr:to>
      <xdr:col>102</xdr:col>
      <xdr:colOff>165100</xdr:colOff>
      <xdr:row>77</xdr:row>
      <xdr:rowOff>37402</xdr:rowOff>
    </xdr:to>
    <xdr:sp macro="" textlink="">
      <xdr:nvSpPr>
        <xdr:cNvPr id="871" name="楕円 870"/>
        <xdr:cNvSpPr/>
      </xdr:nvSpPr>
      <xdr:spPr>
        <a:xfrm>
          <a:off x="19494500" y="131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28529</xdr:rowOff>
    </xdr:from>
    <xdr:ext cx="599010" cy="259045"/>
    <xdr:sp macro="" textlink="">
      <xdr:nvSpPr>
        <xdr:cNvPr id="872" name="テキスト ボックス 871"/>
        <xdr:cNvSpPr txBox="1"/>
      </xdr:nvSpPr>
      <xdr:spPr>
        <a:xfrm>
          <a:off x="19245795" y="1323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112522</xdr:rowOff>
    </xdr:from>
    <xdr:to>
      <xdr:col>98</xdr:col>
      <xdr:colOff>38100</xdr:colOff>
      <xdr:row>77</xdr:row>
      <xdr:rowOff>42672</xdr:rowOff>
    </xdr:to>
    <xdr:sp macro="" textlink="">
      <xdr:nvSpPr>
        <xdr:cNvPr id="873" name="楕円 872"/>
        <xdr:cNvSpPr/>
      </xdr:nvSpPr>
      <xdr:spPr>
        <a:xfrm>
          <a:off x="18605500" y="131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33799</xdr:rowOff>
    </xdr:from>
    <xdr:ext cx="599010" cy="259045"/>
    <xdr:sp macro="" textlink="">
      <xdr:nvSpPr>
        <xdr:cNvPr id="874" name="テキスト ボックス 873"/>
        <xdr:cNvSpPr txBox="1"/>
      </xdr:nvSpPr>
      <xdr:spPr>
        <a:xfrm>
          <a:off x="18356795" y="1323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人口減少に伴い、住民一人当たりのコストは全体的に上昇傾向にある。　人件費は、令和２年度から令和３年度まで該当していた退職手当組合普通納付金の納付の特例が、令和４年度に非該当となったことなら増加している。人件費については、当町は町立の高等学校１校と</a:t>
          </a:r>
        </a:p>
        <a:p>
          <a:r>
            <a:rPr kumimoji="1" lang="ja-JP" altLang="en-US" sz="1300">
              <a:latin typeface="ＭＳ Ｐゴシック" panose="020B0600070205080204" pitchFamily="50" charset="-128"/>
              <a:ea typeface="ＭＳ Ｐゴシック" panose="020B0600070205080204" pitchFamily="50" charset="-128"/>
            </a:rPr>
            <a:t>保育所３か所を運営していることから、類似団体平均値を上回る状況となっている。人口推計に基づく住民一人当たりの職員数とコストについて充分な検証を行ったうえで計画的な定員管理を進めていく。物件費は令和３年度の大規模な施設解体事業が終了したことにより減とな</a:t>
          </a:r>
        </a:p>
        <a:p>
          <a:r>
            <a:rPr kumimoji="1" lang="ja-JP" altLang="en-US" sz="1300">
              <a:latin typeface="ＭＳ Ｐゴシック" panose="020B0600070205080204" pitchFamily="50" charset="-128"/>
              <a:ea typeface="ＭＳ Ｐゴシック" panose="020B0600070205080204" pitchFamily="50" charset="-128"/>
            </a:rPr>
            <a:t>っているが、経常一般財源は増加していることから事務事業の見直しに努める。維持補修費は、ほぼ横ばいとなっている。全体的な施設の老朽化が当町の課題であり、今後維持補修費が増加していくものと想定しているため、その他の経費とのバランスを取りながら計画的な施</a:t>
          </a:r>
        </a:p>
        <a:p>
          <a:r>
            <a:rPr kumimoji="1" lang="ja-JP" altLang="en-US" sz="1300">
              <a:latin typeface="ＭＳ Ｐゴシック" panose="020B0600070205080204" pitchFamily="50" charset="-128"/>
              <a:ea typeface="ＭＳ Ｐゴシック" panose="020B0600070205080204" pitchFamily="50" charset="-128"/>
            </a:rPr>
            <a:t>設管理と地方債の発行に努めていく。扶助費の減は、新型コロナウイルス感染症対策事業の減少によるものである。普通建設事業は、防災行政無線施設の更新事業、町立えりも中学校グラウンド改修事業が増の要因である。積立金については、当町ではふるさと納税寄附金を</a:t>
          </a:r>
        </a:p>
        <a:p>
          <a:r>
            <a:rPr kumimoji="1" lang="ja-JP" altLang="en-US" sz="1300">
              <a:latin typeface="ＭＳ Ｐゴシック" panose="020B0600070205080204" pitchFamily="50" charset="-128"/>
              <a:ea typeface="ＭＳ Ｐゴシック" panose="020B0600070205080204" pitchFamily="50" charset="-128"/>
            </a:rPr>
            <a:t>財政調整基金に積み立て、翌年度以降の事業に活用する方式を採っていることから、ふるさと納税寄附金</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百万円の減少に伴って減となったものである。繰出金は、簡易水道特別会計及び下水道特別会計に対する繰出金の増が主な要因であるが、簡易水道特別会計繰出金</a:t>
          </a:r>
        </a:p>
        <a:p>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百万円のうち</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百万円は、新型コロナウイルス感染症対策として実施した使用料減免事業に対する繰出しである。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4,320
4,258
284.00
5,865,792
5,798,830
49,686
3,045,858
5,264,143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136138</xdr:rowOff>
    </xdr:from>
    <xdr:to>
      <xdr:col>24</xdr:col>
      <xdr:colOff>63500</xdr:colOff>
      <xdr:row>37</xdr:row>
      <xdr:rowOff>141624</xdr:rowOff>
    </xdr:to>
    <xdr:cxnSp macro="">
      <xdr:nvCxnSpPr>
        <xdr:cNvPr id="60" name="直線コネクタ 59"/>
        <xdr:cNvCxnSpPr/>
      </xdr:nvCxnSpPr>
      <xdr:spPr>
        <a:xfrm flipV="1">
          <a:off x="3797300" y="647978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141624</xdr:rowOff>
    </xdr:from>
    <xdr:to>
      <xdr:col>19</xdr:col>
      <xdr:colOff>177800</xdr:colOff>
      <xdr:row>37</xdr:row>
      <xdr:rowOff>147606</xdr:rowOff>
    </xdr:to>
    <xdr:cxnSp macro="">
      <xdr:nvCxnSpPr>
        <xdr:cNvPr id="63" name="直線コネクタ 62"/>
        <xdr:cNvCxnSpPr/>
      </xdr:nvCxnSpPr>
      <xdr:spPr>
        <a:xfrm flipV="1">
          <a:off x="2908300" y="648527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143682</xdr:rowOff>
    </xdr:from>
    <xdr:to>
      <xdr:col>15</xdr:col>
      <xdr:colOff>50800</xdr:colOff>
      <xdr:row>37</xdr:row>
      <xdr:rowOff>147606</xdr:rowOff>
    </xdr:to>
    <xdr:cxnSp macro="">
      <xdr:nvCxnSpPr>
        <xdr:cNvPr id="66" name="直線コネクタ 65"/>
        <xdr:cNvCxnSpPr/>
      </xdr:nvCxnSpPr>
      <xdr:spPr>
        <a:xfrm>
          <a:off x="2019300" y="648733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143682</xdr:rowOff>
    </xdr:from>
    <xdr:to>
      <xdr:col>10</xdr:col>
      <xdr:colOff>114300</xdr:colOff>
      <xdr:row>37</xdr:row>
      <xdr:rowOff>148482</xdr:rowOff>
    </xdr:to>
    <xdr:cxnSp macro="">
      <xdr:nvCxnSpPr>
        <xdr:cNvPr id="69" name="直線コネクタ 68"/>
        <xdr:cNvCxnSpPr/>
      </xdr:nvCxnSpPr>
      <xdr:spPr>
        <a:xfrm flipV="1">
          <a:off x="1130300" y="648733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85338</xdr:rowOff>
    </xdr:from>
    <xdr:to>
      <xdr:col>24</xdr:col>
      <xdr:colOff>114300</xdr:colOff>
      <xdr:row>38</xdr:row>
      <xdr:rowOff>15487</xdr:rowOff>
    </xdr:to>
    <xdr:sp macro="" textlink="">
      <xdr:nvSpPr>
        <xdr:cNvPr id="79" name="楕円 78"/>
        <xdr:cNvSpPr/>
      </xdr:nvSpPr>
      <xdr:spPr>
        <a:xfrm>
          <a:off x="4584700" y="6428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265</xdr:rowOff>
    </xdr:from>
    <xdr:ext cx="534377" cy="259045"/>
    <xdr:sp macro="" textlink="">
      <xdr:nvSpPr>
        <xdr:cNvPr id="80" name="議会費該当値テキスト"/>
        <xdr:cNvSpPr txBox="1"/>
      </xdr:nvSpPr>
      <xdr:spPr>
        <a:xfrm>
          <a:off x="4686300" y="63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90824</xdr:rowOff>
    </xdr:from>
    <xdr:to>
      <xdr:col>20</xdr:col>
      <xdr:colOff>38100</xdr:colOff>
      <xdr:row>38</xdr:row>
      <xdr:rowOff>20974</xdr:rowOff>
    </xdr:to>
    <xdr:sp macro="" textlink="">
      <xdr:nvSpPr>
        <xdr:cNvPr id="81" name="楕円 80"/>
        <xdr:cNvSpPr/>
      </xdr:nvSpPr>
      <xdr:spPr>
        <a:xfrm>
          <a:off x="3746500" y="64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12101</xdr:rowOff>
    </xdr:from>
    <xdr:ext cx="534377" cy="259045"/>
    <xdr:sp macro="" textlink="">
      <xdr:nvSpPr>
        <xdr:cNvPr id="82" name="テキスト ボックス 81"/>
        <xdr:cNvSpPr txBox="1"/>
      </xdr:nvSpPr>
      <xdr:spPr>
        <a:xfrm>
          <a:off x="3530111" y="65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96806</xdr:rowOff>
    </xdr:from>
    <xdr:to>
      <xdr:col>15</xdr:col>
      <xdr:colOff>101600</xdr:colOff>
      <xdr:row>38</xdr:row>
      <xdr:rowOff>26956</xdr:rowOff>
    </xdr:to>
    <xdr:sp macro="" textlink="">
      <xdr:nvSpPr>
        <xdr:cNvPr id="83" name="楕円 82"/>
        <xdr:cNvSpPr/>
      </xdr:nvSpPr>
      <xdr:spPr>
        <a:xfrm>
          <a:off x="2857500" y="64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18083</xdr:rowOff>
    </xdr:from>
    <xdr:ext cx="534377" cy="259045"/>
    <xdr:sp macro="" textlink="">
      <xdr:nvSpPr>
        <xdr:cNvPr id="84" name="テキスト ボックス 83"/>
        <xdr:cNvSpPr txBox="1"/>
      </xdr:nvSpPr>
      <xdr:spPr>
        <a:xfrm>
          <a:off x="2641111" y="65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92882</xdr:rowOff>
    </xdr:from>
    <xdr:to>
      <xdr:col>10</xdr:col>
      <xdr:colOff>165100</xdr:colOff>
      <xdr:row>38</xdr:row>
      <xdr:rowOff>23031</xdr:rowOff>
    </xdr:to>
    <xdr:sp macro="" textlink="">
      <xdr:nvSpPr>
        <xdr:cNvPr id="85" name="楕円 84"/>
        <xdr:cNvSpPr/>
      </xdr:nvSpPr>
      <xdr:spPr>
        <a:xfrm>
          <a:off x="1968500" y="6436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14158</xdr:rowOff>
    </xdr:from>
    <xdr:ext cx="534377" cy="259045"/>
    <xdr:sp macro="" textlink="">
      <xdr:nvSpPr>
        <xdr:cNvPr id="86" name="テキスト ボックス 85"/>
        <xdr:cNvSpPr txBox="1"/>
      </xdr:nvSpPr>
      <xdr:spPr>
        <a:xfrm>
          <a:off x="1752111" y="65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97682</xdr:rowOff>
    </xdr:from>
    <xdr:to>
      <xdr:col>6</xdr:col>
      <xdr:colOff>38100</xdr:colOff>
      <xdr:row>38</xdr:row>
      <xdr:rowOff>27832</xdr:rowOff>
    </xdr:to>
    <xdr:sp macro="" textlink="">
      <xdr:nvSpPr>
        <xdr:cNvPr id="87" name="楕円 86"/>
        <xdr:cNvSpPr/>
      </xdr:nvSpPr>
      <xdr:spPr>
        <a:xfrm>
          <a:off x="1079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18959</xdr:rowOff>
    </xdr:from>
    <xdr:ext cx="534377" cy="259045"/>
    <xdr:sp macro="" textlink="">
      <xdr:nvSpPr>
        <xdr:cNvPr id="88" name="テキスト ボックス 87"/>
        <xdr:cNvSpPr txBox="1"/>
      </xdr:nvSpPr>
      <xdr:spPr>
        <a:xfrm>
          <a:off x="863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28210</xdr:rowOff>
    </xdr:from>
    <xdr:to>
      <xdr:col>24</xdr:col>
      <xdr:colOff>63500</xdr:colOff>
      <xdr:row>57</xdr:row>
      <xdr:rowOff>116581</xdr:rowOff>
    </xdr:to>
    <xdr:cxnSp macro="">
      <xdr:nvCxnSpPr>
        <xdr:cNvPr id="117" name="直線コネクタ 116"/>
        <xdr:cNvCxnSpPr/>
      </xdr:nvCxnSpPr>
      <xdr:spPr>
        <a:xfrm>
          <a:off x="3797300" y="9800860"/>
          <a:ext cx="838200" cy="8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28210</xdr:rowOff>
    </xdr:from>
    <xdr:to>
      <xdr:col>19</xdr:col>
      <xdr:colOff>177800</xdr:colOff>
      <xdr:row>57</xdr:row>
      <xdr:rowOff>51209</xdr:rowOff>
    </xdr:to>
    <xdr:cxnSp macro="">
      <xdr:nvCxnSpPr>
        <xdr:cNvPr id="120" name="直線コネクタ 119"/>
        <xdr:cNvCxnSpPr/>
      </xdr:nvCxnSpPr>
      <xdr:spPr>
        <a:xfrm flipV="1">
          <a:off x="2908300" y="9800860"/>
          <a:ext cx="889000" cy="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51209</xdr:rowOff>
    </xdr:from>
    <xdr:to>
      <xdr:col>15</xdr:col>
      <xdr:colOff>50800</xdr:colOff>
      <xdr:row>57</xdr:row>
      <xdr:rowOff>129885</xdr:rowOff>
    </xdr:to>
    <xdr:cxnSp macro="">
      <xdr:nvCxnSpPr>
        <xdr:cNvPr id="123" name="直線コネクタ 122"/>
        <xdr:cNvCxnSpPr/>
      </xdr:nvCxnSpPr>
      <xdr:spPr>
        <a:xfrm flipV="1">
          <a:off x="2019300" y="9823859"/>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129885</xdr:rowOff>
    </xdr:from>
    <xdr:to>
      <xdr:col>10</xdr:col>
      <xdr:colOff>114300</xdr:colOff>
      <xdr:row>58</xdr:row>
      <xdr:rowOff>83794</xdr:rowOff>
    </xdr:to>
    <xdr:cxnSp macro="">
      <xdr:nvCxnSpPr>
        <xdr:cNvPr id="126" name="直線コネクタ 125"/>
        <xdr:cNvCxnSpPr/>
      </xdr:nvCxnSpPr>
      <xdr:spPr>
        <a:xfrm flipV="1">
          <a:off x="1130300" y="9902535"/>
          <a:ext cx="889000" cy="1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65781</xdr:rowOff>
    </xdr:from>
    <xdr:to>
      <xdr:col>24</xdr:col>
      <xdr:colOff>114300</xdr:colOff>
      <xdr:row>57</xdr:row>
      <xdr:rowOff>167381</xdr:rowOff>
    </xdr:to>
    <xdr:sp macro="" textlink="">
      <xdr:nvSpPr>
        <xdr:cNvPr id="136" name="楕円 135"/>
        <xdr:cNvSpPr/>
      </xdr:nvSpPr>
      <xdr:spPr>
        <a:xfrm>
          <a:off x="4584700" y="98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44208</xdr:rowOff>
    </xdr:from>
    <xdr:ext cx="599010" cy="259045"/>
    <xdr:sp macro="" textlink="">
      <xdr:nvSpPr>
        <xdr:cNvPr id="137" name="総務費該当値テキスト"/>
        <xdr:cNvSpPr txBox="1"/>
      </xdr:nvSpPr>
      <xdr:spPr>
        <a:xfrm>
          <a:off x="4686300" y="981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148860</xdr:rowOff>
    </xdr:from>
    <xdr:to>
      <xdr:col>20</xdr:col>
      <xdr:colOff>38100</xdr:colOff>
      <xdr:row>57</xdr:row>
      <xdr:rowOff>79010</xdr:rowOff>
    </xdr:to>
    <xdr:sp macro="" textlink="">
      <xdr:nvSpPr>
        <xdr:cNvPr id="138" name="楕円 137"/>
        <xdr:cNvSpPr/>
      </xdr:nvSpPr>
      <xdr:spPr>
        <a:xfrm>
          <a:off x="3746500" y="97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95537</xdr:rowOff>
    </xdr:from>
    <xdr:ext cx="599010" cy="259045"/>
    <xdr:sp macro="" textlink="">
      <xdr:nvSpPr>
        <xdr:cNvPr id="139" name="テキスト ボックス 138"/>
        <xdr:cNvSpPr txBox="1"/>
      </xdr:nvSpPr>
      <xdr:spPr>
        <a:xfrm>
          <a:off x="3497795" y="9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409</xdr:rowOff>
    </xdr:from>
    <xdr:to>
      <xdr:col>15</xdr:col>
      <xdr:colOff>101600</xdr:colOff>
      <xdr:row>57</xdr:row>
      <xdr:rowOff>102009</xdr:rowOff>
    </xdr:to>
    <xdr:sp macro="" textlink="">
      <xdr:nvSpPr>
        <xdr:cNvPr id="140" name="楕円 139"/>
        <xdr:cNvSpPr/>
      </xdr:nvSpPr>
      <xdr:spPr>
        <a:xfrm>
          <a:off x="2857500" y="97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118536</xdr:rowOff>
    </xdr:from>
    <xdr:ext cx="599010" cy="259045"/>
    <xdr:sp macro="" textlink="">
      <xdr:nvSpPr>
        <xdr:cNvPr id="141" name="テキスト ボックス 140"/>
        <xdr:cNvSpPr txBox="1"/>
      </xdr:nvSpPr>
      <xdr:spPr>
        <a:xfrm>
          <a:off x="2608795" y="95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79085</xdr:rowOff>
    </xdr:from>
    <xdr:to>
      <xdr:col>10</xdr:col>
      <xdr:colOff>165100</xdr:colOff>
      <xdr:row>58</xdr:row>
      <xdr:rowOff>9235</xdr:rowOff>
    </xdr:to>
    <xdr:sp macro="" textlink="">
      <xdr:nvSpPr>
        <xdr:cNvPr id="142" name="楕円 141"/>
        <xdr:cNvSpPr/>
      </xdr:nvSpPr>
      <xdr:spPr>
        <a:xfrm>
          <a:off x="1968500" y="98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25762</xdr:rowOff>
    </xdr:from>
    <xdr:ext cx="599010" cy="259045"/>
    <xdr:sp macro="" textlink="">
      <xdr:nvSpPr>
        <xdr:cNvPr id="143" name="テキスト ボックス 142"/>
        <xdr:cNvSpPr txBox="1"/>
      </xdr:nvSpPr>
      <xdr:spPr>
        <a:xfrm>
          <a:off x="1719795" y="96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32994</xdr:rowOff>
    </xdr:from>
    <xdr:to>
      <xdr:col>6</xdr:col>
      <xdr:colOff>38100</xdr:colOff>
      <xdr:row>58</xdr:row>
      <xdr:rowOff>134594</xdr:rowOff>
    </xdr:to>
    <xdr:sp macro="" textlink="">
      <xdr:nvSpPr>
        <xdr:cNvPr id="144" name="楕円 143"/>
        <xdr:cNvSpPr/>
      </xdr:nvSpPr>
      <xdr:spPr>
        <a:xfrm>
          <a:off x="1079500" y="99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125721</xdr:rowOff>
    </xdr:from>
    <xdr:ext cx="599010" cy="259045"/>
    <xdr:sp macro="" textlink="">
      <xdr:nvSpPr>
        <xdr:cNvPr id="145" name="テキスト ボックス 144"/>
        <xdr:cNvSpPr txBox="1"/>
      </xdr:nvSpPr>
      <xdr:spPr>
        <a:xfrm>
          <a:off x="830795" y="1006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36945</xdr:rowOff>
    </xdr:from>
    <xdr:to>
      <xdr:col>24</xdr:col>
      <xdr:colOff>63500</xdr:colOff>
      <xdr:row>77</xdr:row>
      <xdr:rowOff>58119</xdr:rowOff>
    </xdr:to>
    <xdr:cxnSp macro="">
      <xdr:nvCxnSpPr>
        <xdr:cNvPr id="177" name="直線コネクタ 176"/>
        <xdr:cNvCxnSpPr/>
      </xdr:nvCxnSpPr>
      <xdr:spPr>
        <a:xfrm>
          <a:off x="3797300" y="13238595"/>
          <a:ext cx="8382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36945</xdr:rowOff>
    </xdr:from>
    <xdr:to>
      <xdr:col>19</xdr:col>
      <xdr:colOff>177800</xdr:colOff>
      <xdr:row>77</xdr:row>
      <xdr:rowOff>130034</xdr:rowOff>
    </xdr:to>
    <xdr:cxnSp macro="">
      <xdr:nvCxnSpPr>
        <xdr:cNvPr id="180" name="直線コネクタ 179"/>
        <xdr:cNvCxnSpPr/>
      </xdr:nvCxnSpPr>
      <xdr:spPr>
        <a:xfrm flipV="1">
          <a:off x="2908300" y="13238595"/>
          <a:ext cx="889000" cy="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130034</xdr:rowOff>
    </xdr:from>
    <xdr:to>
      <xdr:col>15</xdr:col>
      <xdr:colOff>50800</xdr:colOff>
      <xdr:row>77</xdr:row>
      <xdr:rowOff>170627</xdr:rowOff>
    </xdr:to>
    <xdr:cxnSp macro="">
      <xdr:nvCxnSpPr>
        <xdr:cNvPr id="183" name="直線コネクタ 182"/>
        <xdr:cNvCxnSpPr/>
      </xdr:nvCxnSpPr>
      <xdr:spPr>
        <a:xfrm flipV="1">
          <a:off x="2019300" y="13331684"/>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154067</xdr:rowOff>
    </xdr:from>
    <xdr:to>
      <xdr:col>10</xdr:col>
      <xdr:colOff>114300</xdr:colOff>
      <xdr:row>77</xdr:row>
      <xdr:rowOff>170627</xdr:rowOff>
    </xdr:to>
    <xdr:cxnSp macro="">
      <xdr:nvCxnSpPr>
        <xdr:cNvPr id="186" name="直線コネクタ 185"/>
        <xdr:cNvCxnSpPr/>
      </xdr:nvCxnSpPr>
      <xdr:spPr>
        <a:xfrm>
          <a:off x="1130300" y="13355717"/>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7319</xdr:rowOff>
    </xdr:from>
    <xdr:to>
      <xdr:col>24</xdr:col>
      <xdr:colOff>114300</xdr:colOff>
      <xdr:row>77</xdr:row>
      <xdr:rowOff>108919</xdr:rowOff>
    </xdr:to>
    <xdr:sp macro="" textlink="">
      <xdr:nvSpPr>
        <xdr:cNvPr id="196" name="楕円 195"/>
        <xdr:cNvSpPr/>
      </xdr:nvSpPr>
      <xdr:spPr>
        <a:xfrm>
          <a:off x="4584700" y="132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157196</xdr:rowOff>
    </xdr:from>
    <xdr:ext cx="599010" cy="259045"/>
    <xdr:sp macro="" textlink="">
      <xdr:nvSpPr>
        <xdr:cNvPr id="197" name="民生費該当値テキスト"/>
        <xdr:cNvSpPr txBox="1"/>
      </xdr:nvSpPr>
      <xdr:spPr>
        <a:xfrm>
          <a:off x="4686300" y="131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157595</xdr:rowOff>
    </xdr:from>
    <xdr:to>
      <xdr:col>20</xdr:col>
      <xdr:colOff>38100</xdr:colOff>
      <xdr:row>77</xdr:row>
      <xdr:rowOff>87745</xdr:rowOff>
    </xdr:to>
    <xdr:sp macro="" textlink="">
      <xdr:nvSpPr>
        <xdr:cNvPr id="198" name="楕円 197"/>
        <xdr:cNvSpPr/>
      </xdr:nvSpPr>
      <xdr:spPr>
        <a:xfrm>
          <a:off x="3746500" y="131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78872</xdr:rowOff>
    </xdr:from>
    <xdr:ext cx="599010" cy="259045"/>
    <xdr:sp macro="" textlink="">
      <xdr:nvSpPr>
        <xdr:cNvPr id="199" name="テキスト ボックス 198"/>
        <xdr:cNvSpPr txBox="1"/>
      </xdr:nvSpPr>
      <xdr:spPr>
        <a:xfrm>
          <a:off x="3497795" y="1328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79234</xdr:rowOff>
    </xdr:from>
    <xdr:to>
      <xdr:col>15</xdr:col>
      <xdr:colOff>101600</xdr:colOff>
      <xdr:row>78</xdr:row>
      <xdr:rowOff>9384</xdr:rowOff>
    </xdr:to>
    <xdr:sp macro="" textlink="">
      <xdr:nvSpPr>
        <xdr:cNvPr id="200" name="楕円 199"/>
        <xdr:cNvSpPr/>
      </xdr:nvSpPr>
      <xdr:spPr>
        <a:xfrm>
          <a:off x="2857500" y="132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511</xdr:rowOff>
    </xdr:from>
    <xdr:ext cx="599010" cy="259045"/>
    <xdr:sp macro="" textlink="">
      <xdr:nvSpPr>
        <xdr:cNvPr id="201" name="テキスト ボックス 200"/>
        <xdr:cNvSpPr txBox="1"/>
      </xdr:nvSpPr>
      <xdr:spPr>
        <a:xfrm>
          <a:off x="2608795" y="133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119827</xdr:rowOff>
    </xdr:from>
    <xdr:to>
      <xdr:col>10</xdr:col>
      <xdr:colOff>165100</xdr:colOff>
      <xdr:row>78</xdr:row>
      <xdr:rowOff>49977</xdr:rowOff>
    </xdr:to>
    <xdr:sp macro="" textlink="">
      <xdr:nvSpPr>
        <xdr:cNvPr id="202" name="楕円 201"/>
        <xdr:cNvSpPr/>
      </xdr:nvSpPr>
      <xdr:spPr>
        <a:xfrm>
          <a:off x="1968500" y="133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41104</xdr:rowOff>
    </xdr:from>
    <xdr:ext cx="599010" cy="259045"/>
    <xdr:sp macro="" textlink="">
      <xdr:nvSpPr>
        <xdr:cNvPr id="203" name="テキスト ボックス 202"/>
        <xdr:cNvSpPr txBox="1"/>
      </xdr:nvSpPr>
      <xdr:spPr>
        <a:xfrm>
          <a:off x="1719795" y="1341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103267</xdr:rowOff>
    </xdr:from>
    <xdr:to>
      <xdr:col>6</xdr:col>
      <xdr:colOff>38100</xdr:colOff>
      <xdr:row>78</xdr:row>
      <xdr:rowOff>33417</xdr:rowOff>
    </xdr:to>
    <xdr:sp macro="" textlink="">
      <xdr:nvSpPr>
        <xdr:cNvPr id="204" name="楕円 203"/>
        <xdr:cNvSpPr/>
      </xdr:nvSpPr>
      <xdr:spPr>
        <a:xfrm>
          <a:off x="1079500" y="133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24544</xdr:rowOff>
    </xdr:from>
    <xdr:ext cx="599010" cy="259045"/>
    <xdr:sp macro="" textlink="">
      <xdr:nvSpPr>
        <xdr:cNvPr id="205" name="テキスト ボックス 204"/>
        <xdr:cNvSpPr txBox="1"/>
      </xdr:nvSpPr>
      <xdr:spPr>
        <a:xfrm>
          <a:off x="830795" y="133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6668</xdr:rowOff>
    </xdr:from>
    <xdr:to>
      <xdr:col>24</xdr:col>
      <xdr:colOff>63500</xdr:colOff>
      <xdr:row>97</xdr:row>
      <xdr:rowOff>52310</xdr:rowOff>
    </xdr:to>
    <xdr:cxnSp macro="">
      <xdr:nvCxnSpPr>
        <xdr:cNvPr id="236" name="直線コネクタ 235"/>
        <xdr:cNvCxnSpPr/>
      </xdr:nvCxnSpPr>
      <xdr:spPr>
        <a:xfrm>
          <a:off x="3797300" y="16637318"/>
          <a:ext cx="838200" cy="4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6668</xdr:rowOff>
    </xdr:from>
    <xdr:to>
      <xdr:col>19</xdr:col>
      <xdr:colOff>177800</xdr:colOff>
      <xdr:row>97</xdr:row>
      <xdr:rowOff>88001</xdr:rowOff>
    </xdr:to>
    <xdr:cxnSp macro="">
      <xdr:nvCxnSpPr>
        <xdr:cNvPr id="239" name="直線コネクタ 238"/>
        <xdr:cNvCxnSpPr/>
      </xdr:nvCxnSpPr>
      <xdr:spPr>
        <a:xfrm flipV="1">
          <a:off x="2908300" y="16637318"/>
          <a:ext cx="889000" cy="8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88001</xdr:rowOff>
    </xdr:from>
    <xdr:to>
      <xdr:col>15</xdr:col>
      <xdr:colOff>50800</xdr:colOff>
      <xdr:row>97</xdr:row>
      <xdr:rowOff>151385</xdr:rowOff>
    </xdr:to>
    <xdr:cxnSp macro="">
      <xdr:nvCxnSpPr>
        <xdr:cNvPr id="242" name="直線コネクタ 241"/>
        <xdr:cNvCxnSpPr/>
      </xdr:nvCxnSpPr>
      <xdr:spPr>
        <a:xfrm flipV="1">
          <a:off x="2019300" y="16718651"/>
          <a:ext cx="8890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151385</xdr:rowOff>
    </xdr:from>
    <xdr:to>
      <xdr:col>10</xdr:col>
      <xdr:colOff>114300</xdr:colOff>
      <xdr:row>97</xdr:row>
      <xdr:rowOff>157057</xdr:rowOff>
    </xdr:to>
    <xdr:cxnSp macro="">
      <xdr:nvCxnSpPr>
        <xdr:cNvPr id="245" name="直線コネクタ 244"/>
        <xdr:cNvCxnSpPr/>
      </xdr:nvCxnSpPr>
      <xdr:spPr>
        <a:xfrm flipV="1">
          <a:off x="1130300" y="16782035"/>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1510</xdr:rowOff>
    </xdr:from>
    <xdr:to>
      <xdr:col>24</xdr:col>
      <xdr:colOff>114300</xdr:colOff>
      <xdr:row>97</xdr:row>
      <xdr:rowOff>103110</xdr:rowOff>
    </xdr:to>
    <xdr:sp macro="" textlink="">
      <xdr:nvSpPr>
        <xdr:cNvPr id="255" name="楕円 254"/>
        <xdr:cNvSpPr/>
      </xdr:nvSpPr>
      <xdr:spPr>
        <a:xfrm>
          <a:off x="4584700" y="166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151387</xdr:rowOff>
    </xdr:from>
    <xdr:ext cx="599010" cy="259045"/>
    <xdr:sp macro="" textlink="">
      <xdr:nvSpPr>
        <xdr:cNvPr id="256" name="衛生費該当値テキスト"/>
        <xdr:cNvSpPr txBox="1"/>
      </xdr:nvSpPr>
      <xdr:spPr>
        <a:xfrm>
          <a:off x="4686300" y="1661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127318</xdr:rowOff>
    </xdr:from>
    <xdr:to>
      <xdr:col>20</xdr:col>
      <xdr:colOff>38100</xdr:colOff>
      <xdr:row>97</xdr:row>
      <xdr:rowOff>57468</xdr:rowOff>
    </xdr:to>
    <xdr:sp macro="" textlink="">
      <xdr:nvSpPr>
        <xdr:cNvPr id="257" name="楕円 256"/>
        <xdr:cNvSpPr/>
      </xdr:nvSpPr>
      <xdr:spPr>
        <a:xfrm>
          <a:off x="3746500" y="165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73995</xdr:rowOff>
    </xdr:from>
    <xdr:ext cx="599010" cy="259045"/>
    <xdr:sp macro="" textlink="">
      <xdr:nvSpPr>
        <xdr:cNvPr id="258" name="テキスト ボックス 257"/>
        <xdr:cNvSpPr txBox="1"/>
      </xdr:nvSpPr>
      <xdr:spPr>
        <a:xfrm>
          <a:off x="3497795" y="1636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37201</xdr:rowOff>
    </xdr:from>
    <xdr:to>
      <xdr:col>15</xdr:col>
      <xdr:colOff>101600</xdr:colOff>
      <xdr:row>97</xdr:row>
      <xdr:rowOff>138801</xdr:rowOff>
    </xdr:to>
    <xdr:sp macro="" textlink="">
      <xdr:nvSpPr>
        <xdr:cNvPr id="259" name="楕円 258"/>
        <xdr:cNvSpPr/>
      </xdr:nvSpPr>
      <xdr:spPr>
        <a:xfrm>
          <a:off x="2857500" y="166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129928</xdr:rowOff>
    </xdr:from>
    <xdr:ext cx="599010" cy="259045"/>
    <xdr:sp macro="" textlink="">
      <xdr:nvSpPr>
        <xdr:cNvPr id="260" name="テキスト ボックス 259"/>
        <xdr:cNvSpPr txBox="1"/>
      </xdr:nvSpPr>
      <xdr:spPr>
        <a:xfrm>
          <a:off x="2608795" y="1676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100585</xdr:rowOff>
    </xdr:from>
    <xdr:to>
      <xdr:col>10</xdr:col>
      <xdr:colOff>165100</xdr:colOff>
      <xdr:row>98</xdr:row>
      <xdr:rowOff>30735</xdr:rowOff>
    </xdr:to>
    <xdr:sp macro="" textlink="">
      <xdr:nvSpPr>
        <xdr:cNvPr id="261" name="楕円 260"/>
        <xdr:cNvSpPr/>
      </xdr:nvSpPr>
      <xdr:spPr>
        <a:xfrm>
          <a:off x="19685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21862</xdr:rowOff>
    </xdr:from>
    <xdr:ext cx="534377" cy="259045"/>
    <xdr:sp macro="" textlink="">
      <xdr:nvSpPr>
        <xdr:cNvPr id="262" name="テキスト ボックス 261"/>
        <xdr:cNvSpPr txBox="1"/>
      </xdr:nvSpPr>
      <xdr:spPr>
        <a:xfrm>
          <a:off x="1752111" y="16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106257</xdr:rowOff>
    </xdr:from>
    <xdr:to>
      <xdr:col>6</xdr:col>
      <xdr:colOff>38100</xdr:colOff>
      <xdr:row>98</xdr:row>
      <xdr:rowOff>36407</xdr:rowOff>
    </xdr:to>
    <xdr:sp macro="" textlink="">
      <xdr:nvSpPr>
        <xdr:cNvPr id="263" name="楕円 262"/>
        <xdr:cNvSpPr/>
      </xdr:nvSpPr>
      <xdr:spPr>
        <a:xfrm>
          <a:off x="10795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27534</xdr:rowOff>
    </xdr:from>
    <xdr:ext cx="534377" cy="259045"/>
    <xdr:sp macro="" textlink="">
      <xdr:nvSpPr>
        <xdr:cNvPr id="264" name="テキスト ボックス 263"/>
        <xdr:cNvSpPr txBox="1"/>
      </xdr:nvSpPr>
      <xdr:spPr>
        <a:xfrm>
          <a:off x="863111" y="168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90043</xdr:rowOff>
    </xdr:from>
    <xdr:to>
      <xdr:col>55</xdr:col>
      <xdr:colOff>0</xdr:colOff>
      <xdr:row>37</xdr:row>
      <xdr:rowOff>97028</xdr:rowOff>
    </xdr:to>
    <xdr:cxnSp macro="">
      <xdr:nvCxnSpPr>
        <xdr:cNvPr id="293" name="直線コネクタ 292"/>
        <xdr:cNvCxnSpPr/>
      </xdr:nvCxnSpPr>
      <xdr:spPr>
        <a:xfrm flipV="1">
          <a:off x="9639300" y="6433693"/>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97028</xdr:rowOff>
    </xdr:from>
    <xdr:to>
      <xdr:col>50</xdr:col>
      <xdr:colOff>114300</xdr:colOff>
      <xdr:row>37</xdr:row>
      <xdr:rowOff>102743</xdr:rowOff>
    </xdr:to>
    <xdr:cxnSp macro="">
      <xdr:nvCxnSpPr>
        <xdr:cNvPr id="296" name="直線コネクタ 295"/>
        <xdr:cNvCxnSpPr/>
      </xdr:nvCxnSpPr>
      <xdr:spPr>
        <a:xfrm flipV="1">
          <a:off x="8750300" y="644067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102743</xdr:rowOff>
    </xdr:from>
    <xdr:to>
      <xdr:col>45</xdr:col>
      <xdr:colOff>177800</xdr:colOff>
      <xdr:row>37</xdr:row>
      <xdr:rowOff>108839</xdr:rowOff>
    </xdr:to>
    <xdr:cxnSp macro="">
      <xdr:nvCxnSpPr>
        <xdr:cNvPr id="299" name="直線コネクタ 298"/>
        <xdr:cNvCxnSpPr/>
      </xdr:nvCxnSpPr>
      <xdr:spPr>
        <a:xfrm flipV="1">
          <a:off x="7861300" y="644639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108839</xdr:rowOff>
    </xdr:from>
    <xdr:to>
      <xdr:col>41</xdr:col>
      <xdr:colOff>50800</xdr:colOff>
      <xdr:row>37</xdr:row>
      <xdr:rowOff>115189</xdr:rowOff>
    </xdr:to>
    <xdr:cxnSp macro="">
      <xdr:nvCxnSpPr>
        <xdr:cNvPr id="302" name="直線コネクタ 301"/>
        <xdr:cNvCxnSpPr/>
      </xdr:nvCxnSpPr>
      <xdr:spPr>
        <a:xfrm flipV="1">
          <a:off x="6972300" y="64524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39243</xdr:rowOff>
    </xdr:from>
    <xdr:to>
      <xdr:col>55</xdr:col>
      <xdr:colOff>50800</xdr:colOff>
      <xdr:row>37</xdr:row>
      <xdr:rowOff>140843</xdr:rowOff>
    </xdr:to>
    <xdr:sp macro="" textlink="">
      <xdr:nvSpPr>
        <xdr:cNvPr id="312" name="楕円 311"/>
        <xdr:cNvSpPr/>
      </xdr:nvSpPr>
      <xdr:spPr>
        <a:xfrm>
          <a:off x="10426700" y="63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62120</xdr:rowOff>
    </xdr:from>
    <xdr:ext cx="469744" cy="259045"/>
    <xdr:sp macro="" textlink="">
      <xdr:nvSpPr>
        <xdr:cNvPr id="313" name="労働費該当値テキスト"/>
        <xdr:cNvSpPr txBox="1"/>
      </xdr:nvSpPr>
      <xdr:spPr>
        <a:xfrm>
          <a:off x="10528300" y="62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46228</xdr:rowOff>
    </xdr:from>
    <xdr:to>
      <xdr:col>50</xdr:col>
      <xdr:colOff>165100</xdr:colOff>
      <xdr:row>37</xdr:row>
      <xdr:rowOff>147828</xdr:rowOff>
    </xdr:to>
    <xdr:sp macro="" textlink="">
      <xdr:nvSpPr>
        <xdr:cNvPr id="314" name="楕円 313"/>
        <xdr:cNvSpPr/>
      </xdr:nvSpPr>
      <xdr:spPr>
        <a:xfrm>
          <a:off x="9588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164355</xdr:rowOff>
    </xdr:from>
    <xdr:ext cx="469744" cy="259045"/>
    <xdr:sp macro="" textlink="">
      <xdr:nvSpPr>
        <xdr:cNvPr id="315" name="テキスト ボックス 314"/>
        <xdr:cNvSpPr txBox="1"/>
      </xdr:nvSpPr>
      <xdr:spPr>
        <a:xfrm>
          <a:off x="9404428" y="61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51943</xdr:rowOff>
    </xdr:from>
    <xdr:to>
      <xdr:col>46</xdr:col>
      <xdr:colOff>38100</xdr:colOff>
      <xdr:row>37</xdr:row>
      <xdr:rowOff>153543</xdr:rowOff>
    </xdr:to>
    <xdr:sp macro="" textlink="">
      <xdr:nvSpPr>
        <xdr:cNvPr id="316" name="楕円 315"/>
        <xdr:cNvSpPr/>
      </xdr:nvSpPr>
      <xdr:spPr>
        <a:xfrm>
          <a:off x="8699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170070</xdr:rowOff>
    </xdr:from>
    <xdr:ext cx="469744" cy="259045"/>
    <xdr:sp macro="" textlink="">
      <xdr:nvSpPr>
        <xdr:cNvPr id="317" name="テキスト ボックス 316"/>
        <xdr:cNvSpPr txBox="1"/>
      </xdr:nvSpPr>
      <xdr:spPr>
        <a:xfrm>
          <a:off x="8515428" y="61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58039</xdr:rowOff>
    </xdr:from>
    <xdr:to>
      <xdr:col>41</xdr:col>
      <xdr:colOff>101600</xdr:colOff>
      <xdr:row>37</xdr:row>
      <xdr:rowOff>159639</xdr:rowOff>
    </xdr:to>
    <xdr:sp macro="" textlink="">
      <xdr:nvSpPr>
        <xdr:cNvPr id="318" name="楕円 317"/>
        <xdr:cNvSpPr/>
      </xdr:nvSpPr>
      <xdr:spPr>
        <a:xfrm>
          <a:off x="7810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4716</xdr:rowOff>
    </xdr:from>
    <xdr:ext cx="469744" cy="259045"/>
    <xdr:sp macro="" textlink="">
      <xdr:nvSpPr>
        <xdr:cNvPr id="319" name="テキスト ボックス 318"/>
        <xdr:cNvSpPr txBox="1"/>
      </xdr:nvSpPr>
      <xdr:spPr>
        <a:xfrm>
          <a:off x="7626428" y="61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64389</xdr:rowOff>
    </xdr:from>
    <xdr:to>
      <xdr:col>36</xdr:col>
      <xdr:colOff>165100</xdr:colOff>
      <xdr:row>37</xdr:row>
      <xdr:rowOff>165989</xdr:rowOff>
    </xdr:to>
    <xdr:sp macro="" textlink="">
      <xdr:nvSpPr>
        <xdr:cNvPr id="320" name="楕円 319"/>
        <xdr:cNvSpPr/>
      </xdr:nvSpPr>
      <xdr:spPr>
        <a:xfrm>
          <a:off x="6921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11066</xdr:rowOff>
    </xdr:from>
    <xdr:ext cx="469744" cy="259045"/>
    <xdr:sp macro="" textlink="">
      <xdr:nvSpPr>
        <xdr:cNvPr id="321" name="テキスト ボックス 320"/>
        <xdr:cNvSpPr txBox="1"/>
      </xdr:nvSpPr>
      <xdr:spPr>
        <a:xfrm>
          <a:off x="6737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90819</xdr:rowOff>
    </xdr:from>
    <xdr:to>
      <xdr:col>55</xdr:col>
      <xdr:colOff>0</xdr:colOff>
      <xdr:row>58</xdr:row>
      <xdr:rowOff>104632</xdr:rowOff>
    </xdr:to>
    <xdr:cxnSp macro="">
      <xdr:nvCxnSpPr>
        <xdr:cNvPr id="348" name="直線コネクタ 347"/>
        <xdr:cNvCxnSpPr/>
      </xdr:nvCxnSpPr>
      <xdr:spPr>
        <a:xfrm flipV="1">
          <a:off x="9639300" y="10034919"/>
          <a:ext cx="8382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104632</xdr:rowOff>
    </xdr:from>
    <xdr:to>
      <xdr:col>50</xdr:col>
      <xdr:colOff>114300</xdr:colOff>
      <xdr:row>58</xdr:row>
      <xdr:rowOff>109156</xdr:rowOff>
    </xdr:to>
    <xdr:cxnSp macro="">
      <xdr:nvCxnSpPr>
        <xdr:cNvPr id="351" name="直線コネクタ 350"/>
        <xdr:cNvCxnSpPr/>
      </xdr:nvCxnSpPr>
      <xdr:spPr>
        <a:xfrm flipV="1">
          <a:off x="8750300" y="10048732"/>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109156</xdr:rowOff>
    </xdr:from>
    <xdr:to>
      <xdr:col>45</xdr:col>
      <xdr:colOff>177800</xdr:colOff>
      <xdr:row>58</xdr:row>
      <xdr:rowOff>115246</xdr:rowOff>
    </xdr:to>
    <xdr:cxnSp macro="">
      <xdr:nvCxnSpPr>
        <xdr:cNvPr id="354" name="直線コネクタ 353"/>
        <xdr:cNvCxnSpPr/>
      </xdr:nvCxnSpPr>
      <xdr:spPr>
        <a:xfrm flipV="1">
          <a:off x="7861300" y="10053256"/>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102443</xdr:rowOff>
    </xdr:from>
    <xdr:to>
      <xdr:col>41</xdr:col>
      <xdr:colOff>50800</xdr:colOff>
      <xdr:row>58</xdr:row>
      <xdr:rowOff>115246</xdr:rowOff>
    </xdr:to>
    <xdr:cxnSp macro="">
      <xdr:nvCxnSpPr>
        <xdr:cNvPr id="357" name="直線コネクタ 356"/>
        <xdr:cNvCxnSpPr/>
      </xdr:nvCxnSpPr>
      <xdr:spPr>
        <a:xfrm>
          <a:off x="6972300" y="10046543"/>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40019</xdr:rowOff>
    </xdr:from>
    <xdr:to>
      <xdr:col>55</xdr:col>
      <xdr:colOff>50800</xdr:colOff>
      <xdr:row>58</xdr:row>
      <xdr:rowOff>141619</xdr:rowOff>
    </xdr:to>
    <xdr:sp macro="" textlink="">
      <xdr:nvSpPr>
        <xdr:cNvPr id="367" name="楕円 366"/>
        <xdr:cNvSpPr/>
      </xdr:nvSpPr>
      <xdr:spPr>
        <a:xfrm>
          <a:off x="10426700" y="99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53832</xdr:rowOff>
    </xdr:from>
    <xdr:to>
      <xdr:col>50</xdr:col>
      <xdr:colOff>165100</xdr:colOff>
      <xdr:row>58</xdr:row>
      <xdr:rowOff>155432</xdr:rowOff>
    </xdr:to>
    <xdr:sp macro="" textlink="">
      <xdr:nvSpPr>
        <xdr:cNvPr id="369" name="楕円 368"/>
        <xdr:cNvSpPr/>
      </xdr:nvSpPr>
      <xdr:spPr>
        <a:xfrm>
          <a:off x="9588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146559</xdr:rowOff>
    </xdr:from>
    <xdr:ext cx="534377" cy="259045"/>
    <xdr:sp macro="" textlink="">
      <xdr:nvSpPr>
        <xdr:cNvPr id="370" name="テキスト ボックス 369"/>
        <xdr:cNvSpPr txBox="1"/>
      </xdr:nvSpPr>
      <xdr:spPr>
        <a:xfrm>
          <a:off x="9372111" y="100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58356</xdr:rowOff>
    </xdr:from>
    <xdr:to>
      <xdr:col>46</xdr:col>
      <xdr:colOff>38100</xdr:colOff>
      <xdr:row>58</xdr:row>
      <xdr:rowOff>159956</xdr:rowOff>
    </xdr:to>
    <xdr:sp macro="" textlink="">
      <xdr:nvSpPr>
        <xdr:cNvPr id="371" name="楕円 370"/>
        <xdr:cNvSpPr/>
      </xdr:nvSpPr>
      <xdr:spPr>
        <a:xfrm>
          <a:off x="8699500" y="100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151083</xdr:rowOff>
    </xdr:from>
    <xdr:ext cx="534377" cy="259045"/>
    <xdr:sp macro="" textlink="">
      <xdr:nvSpPr>
        <xdr:cNvPr id="372" name="テキスト ボックス 371"/>
        <xdr:cNvSpPr txBox="1"/>
      </xdr:nvSpPr>
      <xdr:spPr>
        <a:xfrm>
          <a:off x="8483111" y="100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64446</xdr:rowOff>
    </xdr:from>
    <xdr:to>
      <xdr:col>41</xdr:col>
      <xdr:colOff>101600</xdr:colOff>
      <xdr:row>58</xdr:row>
      <xdr:rowOff>166046</xdr:rowOff>
    </xdr:to>
    <xdr:sp macro="" textlink="">
      <xdr:nvSpPr>
        <xdr:cNvPr id="373" name="楕円 372"/>
        <xdr:cNvSpPr/>
      </xdr:nvSpPr>
      <xdr:spPr>
        <a:xfrm>
          <a:off x="7810500" y="100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157173</xdr:rowOff>
    </xdr:from>
    <xdr:ext cx="534377" cy="259045"/>
    <xdr:sp macro="" textlink="">
      <xdr:nvSpPr>
        <xdr:cNvPr id="374" name="テキスト ボックス 373"/>
        <xdr:cNvSpPr txBox="1"/>
      </xdr:nvSpPr>
      <xdr:spPr>
        <a:xfrm>
          <a:off x="7594111" y="101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51643</xdr:rowOff>
    </xdr:from>
    <xdr:to>
      <xdr:col>36</xdr:col>
      <xdr:colOff>165100</xdr:colOff>
      <xdr:row>58</xdr:row>
      <xdr:rowOff>153243</xdr:rowOff>
    </xdr:to>
    <xdr:sp macro="" textlink="">
      <xdr:nvSpPr>
        <xdr:cNvPr id="375" name="楕円 374"/>
        <xdr:cNvSpPr/>
      </xdr:nvSpPr>
      <xdr:spPr>
        <a:xfrm>
          <a:off x="6921500" y="99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144370</xdr:rowOff>
    </xdr:from>
    <xdr:ext cx="534377" cy="259045"/>
    <xdr:sp macro="" textlink="">
      <xdr:nvSpPr>
        <xdr:cNvPr id="376" name="テキスト ボックス 375"/>
        <xdr:cNvSpPr txBox="1"/>
      </xdr:nvSpPr>
      <xdr:spPr>
        <a:xfrm>
          <a:off x="6705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157200</xdr:rowOff>
    </xdr:from>
    <xdr:to>
      <xdr:col>55</xdr:col>
      <xdr:colOff>0</xdr:colOff>
      <xdr:row>78</xdr:row>
      <xdr:rowOff>46388</xdr:rowOff>
    </xdr:to>
    <xdr:cxnSp macro="">
      <xdr:nvCxnSpPr>
        <xdr:cNvPr id="403" name="直線コネクタ 402"/>
        <xdr:cNvCxnSpPr/>
      </xdr:nvCxnSpPr>
      <xdr:spPr>
        <a:xfrm flipV="1">
          <a:off x="9639300" y="13358850"/>
          <a:ext cx="838200" cy="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45931</xdr:rowOff>
    </xdr:from>
    <xdr:to>
      <xdr:col>50</xdr:col>
      <xdr:colOff>114300</xdr:colOff>
      <xdr:row>78</xdr:row>
      <xdr:rowOff>46388</xdr:rowOff>
    </xdr:to>
    <xdr:cxnSp macro="">
      <xdr:nvCxnSpPr>
        <xdr:cNvPr id="406" name="直線コネクタ 405"/>
        <xdr:cNvCxnSpPr/>
      </xdr:nvCxnSpPr>
      <xdr:spPr>
        <a:xfrm>
          <a:off x="8750300" y="134190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45931</xdr:rowOff>
    </xdr:from>
    <xdr:to>
      <xdr:col>45</xdr:col>
      <xdr:colOff>177800</xdr:colOff>
      <xdr:row>78</xdr:row>
      <xdr:rowOff>85793</xdr:rowOff>
    </xdr:to>
    <xdr:cxnSp macro="">
      <xdr:nvCxnSpPr>
        <xdr:cNvPr id="409" name="直線コネクタ 408"/>
        <xdr:cNvCxnSpPr/>
      </xdr:nvCxnSpPr>
      <xdr:spPr>
        <a:xfrm flipV="1">
          <a:off x="7861300" y="13419031"/>
          <a:ext cx="889000" cy="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85793</xdr:rowOff>
    </xdr:from>
    <xdr:to>
      <xdr:col>41</xdr:col>
      <xdr:colOff>50800</xdr:colOff>
      <xdr:row>78</xdr:row>
      <xdr:rowOff>87951</xdr:rowOff>
    </xdr:to>
    <xdr:cxnSp macro="">
      <xdr:nvCxnSpPr>
        <xdr:cNvPr id="412" name="直線コネクタ 411"/>
        <xdr:cNvCxnSpPr/>
      </xdr:nvCxnSpPr>
      <xdr:spPr>
        <a:xfrm flipV="1">
          <a:off x="6972300" y="13458893"/>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106400</xdr:rowOff>
    </xdr:from>
    <xdr:to>
      <xdr:col>55</xdr:col>
      <xdr:colOff>50800</xdr:colOff>
      <xdr:row>78</xdr:row>
      <xdr:rowOff>36550</xdr:rowOff>
    </xdr:to>
    <xdr:sp macro="" textlink="">
      <xdr:nvSpPr>
        <xdr:cNvPr id="422" name="楕円 421"/>
        <xdr:cNvSpPr/>
      </xdr:nvSpPr>
      <xdr:spPr>
        <a:xfrm>
          <a:off x="10426700" y="13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84827</xdr:rowOff>
    </xdr:from>
    <xdr:ext cx="534377" cy="259045"/>
    <xdr:sp macro="" textlink="">
      <xdr:nvSpPr>
        <xdr:cNvPr id="423" name="商工費該当値テキスト"/>
        <xdr:cNvSpPr txBox="1"/>
      </xdr:nvSpPr>
      <xdr:spPr>
        <a:xfrm>
          <a:off x="10528300" y="132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167038</xdr:rowOff>
    </xdr:from>
    <xdr:to>
      <xdr:col>50</xdr:col>
      <xdr:colOff>165100</xdr:colOff>
      <xdr:row>78</xdr:row>
      <xdr:rowOff>97188</xdr:rowOff>
    </xdr:to>
    <xdr:sp macro="" textlink="">
      <xdr:nvSpPr>
        <xdr:cNvPr id="424" name="楕円 423"/>
        <xdr:cNvSpPr/>
      </xdr:nvSpPr>
      <xdr:spPr>
        <a:xfrm>
          <a:off x="9588500" y="133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88315</xdr:rowOff>
    </xdr:from>
    <xdr:ext cx="534377" cy="259045"/>
    <xdr:sp macro="" textlink="">
      <xdr:nvSpPr>
        <xdr:cNvPr id="425" name="テキスト ボックス 424"/>
        <xdr:cNvSpPr txBox="1"/>
      </xdr:nvSpPr>
      <xdr:spPr>
        <a:xfrm>
          <a:off x="9372111" y="134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166581</xdr:rowOff>
    </xdr:from>
    <xdr:to>
      <xdr:col>46</xdr:col>
      <xdr:colOff>38100</xdr:colOff>
      <xdr:row>78</xdr:row>
      <xdr:rowOff>96731</xdr:rowOff>
    </xdr:to>
    <xdr:sp macro="" textlink="">
      <xdr:nvSpPr>
        <xdr:cNvPr id="426" name="楕円 425"/>
        <xdr:cNvSpPr/>
      </xdr:nvSpPr>
      <xdr:spPr>
        <a:xfrm>
          <a:off x="8699500" y="133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87858</xdr:rowOff>
    </xdr:from>
    <xdr:ext cx="534377" cy="259045"/>
    <xdr:sp macro="" textlink="">
      <xdr:nvSpPr>
        <xdr:cNvPr id="427" name="テキスト ボックス 426"/>
        <xdr:cNvSpPr txBox="1"/>
      </xdr:nvSpPr>
      <xdr:spPr>
        <a:xfrm>
          <a:off x="8483111" y="13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34993</xdr:rowOff>
    </xdr:from>
    <xdr:to>
      <xdr:col>41</xdr:col>
      <xdr:colOff>101600</xdr:colOff>
      <xdr:row>78</xdr:row>
      <xdr:rowOff>136593</xdr:rowOff>
    </xdr:to>
    <xdr:sp macro="" textlink="">
      <xdr:nvSpPr>
        <xdr:cNvPr id="428" name="楕円 427"/>
        <xdr:cNvSpPr/>
      </xdr:nvSpPr>
      <xdr:spPr>
        <a:xfrm>
          <a:off x="7810500" y="13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127720</xdr:rowOff>
    </xdr:from>
    <xdr:ext cx="534377" cy="259045"/>
    <xdr:sp macro="" textlink="">
      <xdr:nvSpPr>
        <xdr:cNvPr id="429" name="テキスト ボックス 428"/>
        <xdr:cNvSpPr txBox="1"/>
      </xdr:nvSpPr>
      <xdr:spPr>
        <a:xfrm>
          <a:off x="7594111" y="135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37151</xdr:rowOff>
    </xdr:from>
    <xdr:to>
      <xdr:col>36</xdr:col>
      <xdr:colOff>165100</xdr:colOff>
      <xdr:row>78</xdr:row>
      <xdr:rowOff>138751</xdr:rowOff>
    </xdr:to>
    <xdr:sp macro="" textlink="">
      <xdr:nvSpPr>
        <xdr:cNvPr id="430" name="楕円 429"/>
        <xdr:cNvSpPr/>
      </xdr:nvSpPr>
      <xdr:spPr>
        <a:xfrm>
          <a:off x="6921500" y="13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129878</xdr:rowOff>
    </xdr:from>
    <xdr:ext cx="534377" cy="259045"/>
    <xdr:sp macro="" textlink="">
      <xdr:nvSpPr>
        <xdr:cNvPr id="431" name="テキスト ボックス 430"/>
        <xdr:cNvSpPr txBox="1"/>
      </xdr:nvSpPr>
      <xdr:spPr>
        <a:xfrm>
          <a:off x="6705111" y="135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123969</xdr:rowOff>
    </xdr:from>
    <xdr:to>
      <xdr:col>55</xdr:col>
      <xdr:colOff>0</xdr:colOff>
      <xdr:row>97</xdr:row>
      <xdr:rowOff>155068</xdr:rowOff>
    </xdr:to>
    <xdr:cxnSp macro="">
      <xdr:nvCxnSpPr>
        <xdr:cNvPr id="464" name="直線コネクタ 463"/>
        <xdr:cNvCxnSpPr/>
      </xdr:nvCxnSpPr>
      <xdr:spPr>
        <a:xfrm flipV="1">
          <a:off x="9639300" y="16754619"/>
          <a:ext cx="838200" cy="3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155068</xdr:rowOff>
    </xdr:from>
    <xdr:to>
      <xdr:col>50</xdr:col>
      <xdr:colOff>114300</xdr:colOff>
      <xdr:row>98</xdr:row>
      <xdr:rowOff>47020</xdr:rowOff>
    </xdr:to>
    <xdr:cxnSp macro="">
      <xdr:nvCxnSpPr>
        <xdr:cNvPr id="467" name="直線コネクタ 466"/>
        <xdr:cNvCxnSpPr/>
      </xdr:nvCxnSpPr>
      <xdr:spPr>
        <a:xfrm flipV="1">
          <a:off x="8750300" y="16785718"/>
          <a:ext cx="889000" cy="6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47020</xdr:rowOff>
    </xdr:from>
    <xdr:to>
      <xdr:col>45</xdr:col>
      <xdr:colOff>177800</xdr:colOff>
      <xdr:row>98</xdr:row>
      <xdr:rowOff>48461</xdr:rowOff>
    </xdr:to>
    <xdr:cxnSp macro="">
      <xdr:nvCxnSpPr>
        <xdr:cNvPr id="470" name="直線コネクタ 469"/>
        <xdr:cNvCxnSpPr/>
      </xdr:nvCxnSpPr>
      <xdr:spPr>
        <a:xfrm flipV="1">
          <a:off x="7861300" y="16849120"/>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21042</xdr:rowOff>
    </xdr:from>
    <xdr:to>
      <xdr:col>41</xdr:col>
      <xdr:colOff>50800</xdr:colOff>
      <xdr:row>98</xdr:row>
      <xdr:rowOff>48461</xdr:rowOff>
    </xdr:to>
    <xdr:cxnSp macro="">
      <xdr:nvCxnSpPr>
        <xdr:cNvPr id="473" name="直線コネクタ 472"/>
        <xdr:cNvCxnSpPr/>
      </xdr:nvCxnSpPr>
      <xdr:spPr>
        <a:xfrm>
          <a:off x="6972300" y="16823142"/>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73169</xdr:rowOff>
    </xdr:from>
    <xdr:to>
      <xdr:col>55</xdr:col>
      <xdr:colOff>50800</xdr:colOff>
      <xdr:row>98</xdr:row>
      <xdr:rowOff>3319</xdr:rowOff>
    </xdr:to>
    <xdr:sp macro="" textlink="">
      <xdr:nvSpPr>
        <xdr:cNvPr id="483" name="楕円 482"/>
        <xdr:cNvSpPr/>
      </xdr:nvSpPr>
      <xdr:spPr>
        <a:xfrm>
          <a:off x="10426700" y="167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51596</xdr:rowOff>
    </xdr:from>
    <xdr:ext cx="599010" cy="259045"/>
    <xdr:sp macro="" textlink="">
      <xdr:nvSpPr>
        <xdr:cNvPr id="484" name="土木費該当値テキスト"/>
        <xdr:cNvSpPr txBox="1"/>
      </xdr:nvSpPr>
      <xdr:spPr>
        <a:xfrm>
          <a:off x="10528300" y="1668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104268</xdr:rowOff>
    </xdr:from>
    <xdr:to>
      <xdr:col>50</xdr:col>
      <xdr:colOff>165100</xdr:colOff>
      <xdr:row>98</xdr:row>
      <xdr:rowOff>34418</xdr:rowOff>
    </xdr:to>
    <xdr:sp macro="" textlink="">
      <xdr:nvSpPr>
        <xdr:cNvPr id="485" name="楕円 484"/>
        <xdr:cNvSpPr/>
      </xdr:nvSpPr>
      <xdr:spPr>
        <a:xfrm>
          <a:off x="9588500" y="167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25545</xdr:rowOff>
    </xdr:from>
    <xdr:ext cx="599010" cy="259045"/>
    <xdr:sp macro="" textlink="">
      <xdr:nvSpPr>
        <xdr:cNvPr id="486" name="テキスト ボックス 485"/>
        <xdr:cNvSpPr txBox="1"/>
      </xdr:nvSpPr>
      <xdr:spPr>
        <a:xfrm>
          <a:off x="9339795" y="1682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167670</xdr:rowOff>
    </xdr:from>
    <xdr:to>
      <xdr:col>46</xdr:col>
      <xdr:colOff>38100</xdr:colOff>
      <xdr:row>98</xdr:row>
      <xdr:rowOff>97820</xdr:rowOff>
    </xdr:to>
    <xdr:sp macro="" textlink="">
      <xdr:nvSpPr>
        <xdr:cNvPr id="487" name="楕円 486"/>
        <xdr:cNvSpPr/>
      </xdr:nvSpPr>
      <xdr:spPr>
        <a:xfrm>
          <a:off x="8699500" y="167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88947</xdr:rowOff>
    </xdr:from>
    <xdr:ext cx="534377" cy="259045"/>
    <xdr:sp macro="" textlink="">
      <xdr:nvSpPr>
        <xdr:cNvPr id="488" name="テキスト ボックス 487"/>
        <xdr:cNvSpPr txBox="1"/>
      </xdr:nvSpPr>
      <xdr:spPr>
        <a:xfrm>
          <a:off x="8483111" y="168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169111</xdr:rowOff>
    </xdr:from>
    <xdr:to>
      <xdr:col>41</xdr:col>
      <xdr:colOff>101600</xdr:colOff>
      <xdr:row>98</xdr:row>
      <xdr:rowOff>99261</xdr:rowOff>
    </xdr:to>
    <xdr:sp macro="" textlink="">
      <xdr:nvSpPr>
        <xdr:cNvPr id="489" name="楕円 488"/>
        <xdr:cNvSpPr/>
      </xdr:nvSpPr>
      <xdr:spPr>
        <a:xfrm>
          <a:off x="7810500" y="167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90388</xdr:rowOff>
    </xdr:from>
    <xdr:ext cx="534377" cy="259045"/>
    <xdr:sp macro="" textlink="">
      <xdr:nvSpPr>
        <xdr:cNvPr id="490" name="テキスト ボックス 489"/>
        <xdr:cNvSpPr txBox="1"/>
      </xdr:nvSpPr>
      <xdr:spPr>
        <a:xfrm>
          <a:off x="7594111" y="1689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141692</xdr:rowOff>
    </xdr:from>
    <xdr:to>
      <xdr:col>36</xdr:col>
      <xdr:colOff>165100</xdr:colOff>
      <xdr:row>98</xdr:row>
      <xdr:rowOff>71842</xdr:rowOff>
    </xdr:to>
    <xdr:sp macro="" textlink="">
      <xdr:nvSpPr>
        <xdr:cNvPr id="491" name="楕円 490"/>
        <xdr:cNvSpPr/>
      </xdr:nvSpPr>
      <xdr:spPr>
        <a:xfrm>
          <a:off x="6921500" y="167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62969</xdr:rowOff>
    </xdr:from>
    <xdr:ext cx="599010" cy="259045"/>
    <xdr:sp macro="" textlink="">
      <xdr:nvSpPr>
        <xdr:cNvPr id="492" name="テキスト ボックス 491"/>
        <xdr:cNvSpPr txBox="1"/>
      </xdr:nvSpPr>
      <xdr:spPr>
        <a:xfrm>
          <a:off x="6672795" y="1686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28934</xdr:rowOff>
    </xdr:from>
    <xdr:to>
      <xdr:col>85</xdr:col>
      <xdr:colOff>127000</xdr:colOff>
      <xdr:row>38</xdr:row>
      <xdr:rowOff>37539</xdr:rowOff>
    </xdr:to>
    <xdr:cxnSp macro="">
      <xdr:nvCxnSpPr>
        <xdr:cNvPr id="519" name="直線コネクタ 518"/>
        <xdr:cNvCxnSpPr/>
      </xdr:nvCxnSpPr>
      <xdr:spPr>
        <a:xfrm>
          <a:off x="15481300" y="6544034"/>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28934</xdr:rowOff>
    </xdr:from>
    <xdr:to>
      <xdr:col>81</xdr:col>
      <xdr:colOff>50800</xdr:colOff>
      <xdr:row>38</xdr:row>
      <xdr:rowOff>46973</xdr:rowOff>
    </xdr:to>
    <xdr:cxnSp macro="">
      <xdr:nvCxnSpPr>
        <xdr:cNvPr id="522" name="直線コネクタ 521"/>
        <xdr:cNvCxnSpPr/>
      </xdr:nvCxnSpPr>
      <xdr:spPr>
        <a:xfrm flipV="1">
          <a:off x="14592300" y="6544034"/>
          <a:ext cx="889000" cy="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46138</xdr:rowOff>
    </xdr:from>
    <xdr:to>
      <xdr:col>76</xdr:col>
      <xdr:colOff>114300</xdr:colOff>
      <xdr:row>38</xdr:row>
      <xdr:rowOff>46973</xdr:rowOff>
    </xdr:to>
    <xdr:cxnSp macro="">
      <xdr:nvCxnSpPr>
        <xdr:cNvPr id="525" name="直線コネクタ 524"/>
        <xdr:cNvCxnSpPr/>
      </xdr:nvCxnSpPr>
      <xdr:spPr>
        <a:xfrm>
          <a:off x="13703300" y="6561238"/>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36151</xdr:rowOff>
    </xdr:from>
    <xdr:to>
      <xdr:col>71</xdr:col>
      <xdr:colOff>177800</xdr:colOff>
      <xdr:row>38</xdr:row>
      <xdr:rowOff>46138</xdr:rowOff>
    </xdr:to>
    <xdr:cxnSp macro="">
      <xdr:nvCxnSpPr>
        <xdr:cNvPr id="528" name="直線コネクタ 527"/>
        <xdr:cNvCxnSpPr/>
      </xdr:nvCxnSpPr>
      <xdr:spPr>
        <a:xfrm>
          <a:off x="12814300" y="6551251"/>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158189</xdr:rowOff>
    </xdr:from>
    <xdr:to>
      <xdr:col>85</xdr:col>
      <xdr:colOff>177800</xdr:colOff>
      <xdr:row>38</xdr:row>
      <xdr:rowOff>88339</xdr:rowOff>
    </xdr:to>
    <xdr:sp macro="" textlink="">
      <xdr:nvSpPr>
        <xdr:cNvPr id="538" name="楕円 537"/>
        <xdr:cNvSpPr/>
      </xdr:nvSpPr>
      <xdr:spPr>
        <a:xfrm>
          <a:off x="16268700" y="65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149584</xdr:rowOff>
    </xdr:from>
    <xdr:to>
      <xdr:col>81</xdr:col>
      <xdr:colOff>101600</xdr:colOff>
      <xdr:row>38</xdr:row>
      <xdr:rowOff>79735</xdr:rowOff>
    </xdr:to>
    <xdr:sp macro="" textlink="">
      <xdr:nvSpPr>
        <xdr:cNvPr id="540" name="楕円 539"/>
        <xdr:cNvSpPr/>
      </xdr:nvSpPr>
      <xdr:spPr>
        <a:xfrm>
          <a:off x="15430500" y="6493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70861</xdr:rowOff>
    </xdr:from>
    <xdr:ext cx="534377" cy="259045"/>
    <xdr:sp macro="" textlink="">
      <xdr:nvSpPr>
        <xdr:cNvPr id="541" name="テキスト ボックス 540"/>
        <xdr:cNvSpPr txBox="1"/>
      </xdr:nvSpPr>
      <xdr:spPr>
        <a:xfrm>
          <a:off x="15214111" y="65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167623</xdr:rowOff>
    </xdr:from>
    <xdr:to>
      <xdr:col>76</xdr:col>
      <xdr:colOff>165100</xdr:colOff>
      <xdr:row>38</xdr:row>
      <xdr:rowOff>97773</xdr:rowOff>
    </xdr:to>
    <xdr:sp macro="" textlink="">
      <xdr:nvSpPr>
        <xdr:cNvPr id="542" name="楕円 541"/>
        <xdr:cNvSpPr/>
      </xdr:nvSpPr>
      <xdr:spPr>
        <a:xfrm>
          <a:off x="14541500" y="65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88900</xdr:rowOff>
    </xdr:from>
    <xdr:ext cx="534377" cy="259045"/>
    <xdr:sp macro="" textlink="">
      <xdr:nvSpPr>
        <xdr:cNvPr id="543" name="テキスト ボックス 542"/>
        <xdr:cNvSpPr txBox="1"/>
      </xdr:nvSpPr>
      <xdr:spPr>
        <a:xfrm>
          <a:off x="14325111" y="66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166788</xdr:rowOff>
    </xdr:from>
    <xdr:to>
      <xdr:col>72</xdr:col>
      <xdr:colOff>38100</xdr:colOff>
      <xdr:row>38</xdr:row>
      <xdr:rowOff>96938</xdr:rowOff>
    </xdr:to>
    <xdr:sp macro="" textlink="">
      <xdr:nvSpPr>
        <xdr:cNvPr id="544" name="楕円 543"/>
        <xdr:cNvSpPr/>
      </xdr:nvSpPr>
      <xdr:spPr>
        <a:xfrm>
          <a:off x="13652500" y="65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88065</xdr:rowOff>
    </xdr:from>
    <xdr:ext cx="534377" cy="259045"/>
    <xdr:sp macro="" textlink="">
      <xdr:nvSpPr>
        <xdr:cNvPr id="545" name="テキスト ボックス 544"/>
        <xdr:cNvSpPr txBox="1"/>
      </xdr:nvSpPr>
      <xdr:spPr>
        <a:xfrm>
          <a:off x="13436111" y="660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156801</xdr:rowOff>
    </xdr:from>
    <xdr:to>
      <xdr:col>67</xdr:col>
      <xdr:colOff>101600</xdr:colOff>
      <xdr:row>38</xdr:row>
      <xdr:rowOff>86951</xdr:rowOff>
    </xdr:to>
    <xdr:sp macro="" textlink="">
      <xdr:nvSpPr>
        <xdr:cNvPr id="546" name="楕円 545"/>
        <xdr:cNvSpPr/>
      </xdr:nvSpPr>
      <xdr:spPr>
        <a:xfrm>
          <a:off x="12763500" y="65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78078</xdr:rowOff>
    </xdr:from>
    <xdr:ext cx="534377" cy="259045"/>
    <xdr:sp macro="" textlink="">
      <xdr:nvSpPr>
        <xdr:cNvPr id="547" name="テキスト ボックス 546"/>
        <xdr:cNvSpPr txBox="1"/>
      </xdr:nvSpPr>
      <xdr:spPr>
        <a:xfrm>
          <a:off x="12547111" y="65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53388</xdr:rowOff>
    </xdr:from>
    <xdr:to>
      <xdr:col>85</xdr:col>
      <xdr:colOff>127000</xdr:colOff>
      <xdr:row>57</xdr:row>
      <xdr:rowOff>124142</xdr:rowOff>
    </xdr:to>
    <xdr:cxnSp macro="">
      <xdr:nvCxnSpPr>
        <xdr:cNvPr id="576" name="直線コネクタ 575"/>
        <xdr:cNvCxnSpPr/>
      </xdr:nvCxnSpPr>
      <xdr:spPr>
        <a:xfrm flipV="1">
          <a:off x="15481300" y="9826038"/>
          <a:ext cx="838200" cy="7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31774</xdr:rowOff>
    </xdr:from>
    <xdr:to>
      <xdr:col>81</xdr:col>
      <xdr:colOff>50800</xdr:colOff>
      <xdr:row>57</xdr:row>
      <xdr:rowOff>124142</xdr:rowOff>
    </xdr:to>
    <xdr:cxnSp macro="">
      <xdr:nvCxnSpPr>
        <xdr:cNvPr id="579" name="直線コネクタ 578"/>
        <xdr:cNvCxnSpPr/>
      </xdr:nvCxnSpPr>
      <xdr:spPr>
        <a:xfrm>
          <a:off x="14592300" y="9632974"/>
          <a:ext cx="889000" cy="2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31774</xdr:rowOff>
    </xdr:from>
    <xdr:to>
      <xdr:col>76</xdr:col>
      <xdr:colOff>114300</xdr:colOff>
      <xdr:row>57</xdr:row>
      <xdr:rowOff>120345</xdr:rowOff>
    </xdr:to>
    <xdr:cxnSp macro="">
      <xdr:nvCxnSpPr>
        <xdr:cNvPr id="582" name="直線コネクタ 581"/>
        <xdr:cNvCxnSpPr/>
      </xdr:nvCxnSpPr>
      <xdr:spPr>
        <a:xfrm flipV="1">
          <a:off x="13703300" y="9632974"/>
          <a:ext cx="889000" cy="2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120345</xdr:rowOff>
    </xdr:from>
    <xdr:to>
      <xdr:col>71</xdr:col>
      <xdr:colOff>177800</xdr:colOff>
      <xdr:row>57</xdr:row>
      <xdr:rowOff>141420</xdr:rowOff>
    </xdr:to>
    <xdr:cxnSp macro="">
      <xdr:nvCxnSpPr>
        <xdr:cNvPr id="585" name="直線コネクタ 584"/>
        <xdr:cNvCxnSpPr/>
      </xdr:nvCxnSpPr>
      <xdr:spPr>
        <a:xfrm flipV="1">
          <a:off x="12814300" y="9892995"/>
          <a:ext cx="8890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2588</xdr:rowOff>
    </xdr:from>
    <xdr:to>
      <xdr:col>85</xdr:col>
      <xdr:colOff>177800</xdr:colOff>
      <xdr:row>57</xdr:row>
      <xdr:rowOff>104188</xdr:rowOff>
    </xdr:to>
    <xdr:sp macro="" textlink="">
      <xdr:nvSpPr>
        <xdr:cNvPr id="595" name="楕円 594"/>
        <xdr:cNvSpPr/>
      </xdr:nvSpPr>
      <xdr:spPr>
        <a:xfrm>
          <a:off x="16268700" y="97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25465</xdr:rowOff>
    </xdr:from>
    <xdr:ext cx="599010" cy="259045"/>
    <xdr:sp macro="" textlink="">
      <xdr:nvSpPr>
        <xdr:cNvPr id="596" name="教育費該当値テキスト"/>
        <xdr:cNvSpPr txBox="1"/>
      </xdr:nvSpPr>
      <xdr:spPr>
        <a:xfrm>
          <a:off x="16370300" y="962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73342</xdr:rowOff>
    </xdr:from>
    <xdr:to>
      <xdr:col>81</xdr:col>
      <xdr:colOff>101600</xdr:colOff>
      <xdr:row>58</xdr:row>
      <xdr:rowOff>3492</xdr:rowOff>
    </xdr:to>
    <xdr:sp macro="" textlink="">
      <xdr:nvSpPr>
        <xdr:cNvPr id="597" name="楕円 596"/>
        <xdr:cNvSpPr/>
      </xdr:nvSpPr>
      <xdr:spPr>
        <a:xfrm>
          <a:off x="15430500" y="9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166069</xdr:rowOff>
    </xdr:from>
    <xdr:ext cx="599010" cy="259045"/>
    <xdr:sp macro="" textlink="">
      <xdr:nvSpPr>
        <xdr:cNvPr id="598" name="テキスト ボックス 597"/>
        <xdr:cNvSpPr txBox="1"/>
      </xdr:nvSpPr>
      <xdr:spPr>
        <a:xfrm>
          <a:off x="15181795" y="99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152424</xdr:rowOff>
    </xdr:from>
    <xdr:to>
      <xdr:col>76</xdr:col>
      <xdr:colOff>165100</xdr:colOff>
      <xdr:row>56</xdr:row>
      <xdr:rowOff>82574</xdr:rowOff>
    </xdr:to>
    <xdr:sp macro="" textlink="">
      <xdr:nvSpPr>
        <xdr:cNvPr id="599" name="楕円 598"/>
        <xdr:cNvSpPr/>
      </xdr:nvSpPr>
      <xdr:spPr>
        <a:xfrm>
          <a:off x="14541500" y="95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99101</xdr:rowOff>
    </xdr:from>
    <xdr:ext cx="599010" cy="259045"/>
    <xdr:sp macro="" textlink="">
      <xdr:nvSpPr>
        <xdr:cNvPr id="600" name="テキスト ボックス 599"/>
        <xdr:cNvSpPr txBox="1"/>
      </xdr:nvSpPr>
      <xdr:spPr>
        <a:xfrm>
          <a:off x="14292795" y="93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69545</xdr:rowOff>
    </xdr:from>
    <xdr:to>
      <xdr:col>72</xdr:col>
      <xdr:colOff>38100</xdr:colOff>
      <xdr:row>57</xdr:row>
      <xdr:rowOff>171145</xdr:rowOff>
    </xdr:to>
    <xdr:sp macro="" textlink="">
      <xdr:nvSpPr>
        <xdr:cNvPr id="601" name="楕円 600"/>
        <xdr:cNvSpPr/>
      </xdr:nvSpPr>
      <xdr:spPr>
        <a:xfrm>
          <a:off x="13652500" y="98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16222</xdr:rowOff>
    </xdr:from>
    <xdr:ext cx="599010" cy="259045"/>
    <xdr:sp macro="" textlink="">
      <xdr:nvSpPr>
        <xdr:cNvPr id="602" name="テキスト ボックス 601"/>
        <xdr:cNvSpPr txBox="1"/>
      </xdr:nvSpPr>
      <xdr:spPr>
        <a:xfrm>
          <a:off x="13403795" y="961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90620</xdr:rowOff>
    </xdr:from>
    <xdr:to>
      <xdr:col>67</xdr:col>
      <xdr:colOff>101600</xdr:colOff>
      <xdr:row>58</xdr:row>
      <xdr:rowOff>20770</xdr:rowOff>
    </xdr:to>
    <xdr:sp macro="" textlink="">
      <xdr:nvSpPr>
        <xdr:cNvPr id="603" name="楕円 602"/>
        <xdr:cNvSpPr/>
      </xdr:nvSpPr>
      <xdr:spPr>
        <a:xfrm>
          <a:off x="12763500" y="98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37297</xdr:rowOff>
    </xdr:from>
    <xdr:ext cx="599010" cy="259045"/>
    <xdr:sp macro="" textlink="">
      <xdr:nvSpPr>
        <xdr:cNvPr id="604" name="テキスト ボックス 603"/>
        <xdr:cNvSpPr txBox="1"/>
      </xdr:nvSpPr>
      <xdr:spPr>
        <a:xfrm>
          <a:off x="12514795" y="963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37205</xdr:rowOff>
    </xdr:from>
    <xdr:to>
      <xdr:col>85</xdr:col>
      <xdr:colOff>127000</xdr:colOff>
      <xdr:row>79</xdr:row>
      <xdr:rowOff>44450</xdr:rowOff>
    </xdr:to>
    <xdr:cxnSp macro="">
      <xdr:nvCxnSpPr>
        <xdr:cNvPr id="633" name="直線コネクタ 632"/>
        <xdr:cNvCxnSpPr/>
      </xdr:nvCxnSpPr>
      <xdr:spPr>
        <a:xfrm>
          <a:off x="15481300" y="13581755"/>
          <a:ext cx="8382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37205</xdr:rowOff>
    </xdr:from>
    <xdr:to>
      <xdr:col>81</xdr:col>
      <xdr:colOff>50800</xdr:colOff>
      <xdr:row>79</xdr:row>
      <xdr:rowOff>44450</xdr:rowOff>
    </xdr:to>
    <xdr:cxnSp macro="">
      <xdr:nvCxnSpPr>
        <xdr:cNvPr id="636" name="直線コネクタ 635"/>
        <xdr:cNvCxnSpPr/>
      </xdr:nvCxnSpPr>
      <xdr:spPr>
        <a:xfrm flipV="1">
          <a:off x="14592300" y="13581755"/>
          <a:ext cx="8890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157855</xdr:rowOff>
    </xdr:from>
    <xdr:to>
      <xdr:col>81</xdr:col>
      <xdr:colOff>101600</xdr:colOff>
      <xdr:row>79</xdr:row>
      <xdr:rowOff>88005</xdr:rowOff>
    </xdr:to>
    <xdr:sp macro="" textlink="">
      <xdr:nvSpPr>
        <xdr:cNvPr id="654" name="楕円 653"/>
        <xdr:cNvSpPr/>
      </xdr:nvSpPr>
      <xdr:spPr>
        <a:xfrm>
          <a:off x="15430500" y="13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79132</xdr:rowOff>
    </xdr:from>
    <xdr:ext cx="469744" cy="259045"/>
    <xdr:sp macro="" textlink="">
      <xdr:nvSpPr>
        <xdr:cNvPr id="655" name="テキスト ボックス 654"/>
        <xdr:cNvSpPr txBox="1"/>
      </xdr:nvSpPr>
      <xdr:spPr>
        <a:xfrm>
          <a:off x="15246428" y="136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167049</xdr:rowOff>
    </xdr:from>
    <xdr:to>
      <xdr:col>85</xdr:col>
      <xdr:colOff>127000</xdr:colOff>
      <xdr:row>97</xdr:row>
      <xdr:rowOff>168368</xdr:rowOff>
    </xdr:to>
    <xdr:cxnSp macro="">
      <xdr:nvCxnSpPr>
        <xdr:cNvPr id="690" name="直線コネクタ 689"/>
        <xdr:cNvCxnSpPr/>
      </xdr:nvCxnSpPr>
      <xdr:spPr>
        <a:xfrm>
          <a:off x="15481300" y="16797699"/>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161120</xdr:rowOff>
    </xdr:from>
    <xdr:to>
      <xdr:col>81</xdr:col>
      <xdr:colOff>50800</xdr:colOff>
      <xdr:row>97</xdr:row>
      <xdr:rowOff>167049</xdr:rowOff>
    </xdr:to>
    <xdr:cxnSp macro="">
      <xdr:nvCxnSpPr>
        <xdr:cNvPr id="693" name="直線コネクタ 692"/>
        <xdr:cNvCxnSpPr/>
      </xdr:nvCxnSpPr>
      <xdr:spPr>
        <a:xfrm>
          <a:off x="14592300" y="16791770"/>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146534</xdr:rowOff>
    </xdr:from>
    <xdr:to>
      <xdr:col>76</xdr:col>
      <xdr:colOff>114300</xdr:colOff>
      <xdr:row>97</xdr:row>
      <xdr:rowOff>161120</xdr:rowOff>
    </xdr:to>
    <xdr:cxnSp macro="">
      <xdr:nvCxnSpPr>
        <xdr:cNvPr id="696" name="直線コネクタ 695"/>
        <xdr:cNvCxnSpPr/>
      </xdr:nvCxnSpPr>
      <xdr:spPr>
        <a:xfrm>
          <a:off x="13703300" y="16777184"/>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120166</xdr:rowOff>
    </xdr:from>
    <xdr:to>
      <xdr:col>71</xdr:col>
      <xdr:colOff>177800</xdr:colOff>
      <xdr:row>97</xdr:row>
      <xdr:rowOff>146534</xdr:rowOff>
    </xdr:to>
    <xdr:cxnSp macro="">
      <xdr:nvCxnSpPr>
        <xdr:cNvPr id="699" name="直線コネクタ 698"/>
        <xdr:cNvCxnSpPr/>
      </xdr:nvCxnSpPr>
      <xdr:spPr>
        <a:xfrm>
          <a:off x="12814300" y="16750816"/>
          <a:ext cx="889000" cy="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117568</xdr:rowOff>
    </xdr:from>
    <xdr:to>
      <xdr:col>85</xdr:col>
      <xdr:colOff>177800</xdr:colOff>
      <xdr:row>98</xdr:row>
      <xdr:rowOff>47718</xdr:rowOff>
    </xdr:to>
    <xdr:sp macro="" textlink="">
      <xdr:nvSpPr>
        <xdr:cNvPr id="709" name="楕円 708"/>
        <xdr:cNvSpPr/>
      </xdr:nvSpPr>
      <xdr:spPr>
        <a:xfrm>
          <a:off x="16268700" y="167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95995</xdr:rowOff>
    </xdr:from>
    <xdr:ext cx="599010" cy="259045"/>
    <xdr:sp macro="" textlink="">
      <xdr:nvSpPr>
        <xdr:cNvPr id="710" name="公債費該当値テキスト"/>
        <xdr:cNvSpPr txBox="1"/>
      </xdr:nvSpPr>
      <xdr:spPr>
        <a:xfrm>
          <a:off x="16370300" y="1672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116249</xdr:rowOff>
    </xdr:from>
    <xdr:to>
      <xdr:col>81</xdr:col>
      <xdr:colOff>101600</xdr:colOff>
      <xdr:row>98</xdr:row>
      <xdr:rowOff>46399</xdr:rowOff>
    </xdr:to>
    <xdr:sp macro="" textlink="">
      <xdr:nvSpPr>
        <xdr:cNvPr id="711" name="楕円 710"/>
        <xdr:cNvSpPr/>
      </xdr:nvSpPr>
      <xdr:spPr>
        <a:xfrm>
          <a:off x="15430500" y="167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37526</xdr:rowOff>
    </xdr:from>
    <xdr:ext cx="599010" cy="259045"/>
    <xdr:sp macro="" textlink="">
      <xdr:nvSpPr>
        <xdr:cNvPr id="712" name="テキスト ボックス 711"/>
        <xdr:cNvSpPr txBox="1"/>
      </xdr:nvSpPr>
      <xdr:spPr>
        <a:xfrm>
          <a:off x="15181795" y="168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110320</xdr:rowOff>
    </xdr:from>
    <xdr:to>
      <xdr:col>76</xdr:col>
      <xdr:colOff>165100</xdr:colOff>
      <xdr:row>98</xdr:row>
      <xdr:rowOff>40470</xdr:rowOff>
    </xdr:to>
    <xdr:sp macro="" textlink="">
      <xdr:nvSpPr>
        <xdr:cNvPr id="713" name="楕円 712"/>
        <xdr:cNvSpPr/>
      </xdr:nvSpPr>
      <xdr:spPr>
        <a:xfrm>
          <a:off x="14541500" y="167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31597</xdr:rowOff>
    </xdr:from>
    <xdr:ext cx="599010" cy="259045"/>
    <xdr:sp macro="" textlink="">
      <xdr:nvSpPr>
        <xdr:cNvPr id="714" name="テキスト ボックス 713"/>
        <xdr:cNvSpPr txBox="1"/>
      </xdr:nvSpPr>
      <xdr:spPr>
        <a:xfrm>
          <a:off x="14292795" y="168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95734</xdr:rowOff>
    </xdr:from>
    <xdr:to>
      <xdr:col>72</xdr:col>
      <xdr:colOff>38100</xdr:colOff>
      <xdr:row>98</xdr:row>
      <xdr:rowOff>25884</xdr:rowOff>
    </xdr:to>
    <xdr:sp macro="" textlink="">
      <xdr:nvSpPr>
        <xdr:cNvPr id="715" name="楕円 714"/>
        <xdr:cNvSpPr/>
      </xdr:nvSpPr>
      <xdr:spPr>
        <a:xfrm>
          <a:off x="13652500" y="167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17011</xdr:rowOff>
    </xdr:from>
    <xdr:ext cx="599010" cy="259045"/>
    <xdr:sp macro="" textlink="">
      <xdr:nvSpPr>
        <xdr:cNvPr id="716" name="テキスト ボックス 715"/>
        <xdr:cNvSpPr txBox="1"/>
      </xdr:nvSpPr>
      <xdr:spPr>
        <a:xfrm>
          <a:off x="13403795" y="1681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69366</xdr:rowOff>
    </xdr:from>
    <xdr:to>
      <xdr:col>67</xdr:col>
      <xdr:colOff>101600</xdr:colOff>
      <xdr:row>97</xdr:row>
      <xdr:rowOff>170966</xdr:rowOff>
    </xdr:to>
    <xdr:sp macro="" textlink="">
      <xdr:nvSpPr>
        <xdr:cNvPr id="717" name="楕円 716"/>
        <xdr:cNvSpPr/>
      </xdr:nvSpPr>
      <xdr:spPr>
        <a:xfrm>
          <a:off x="12763500" y="167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162093</xdr:rowOff>
    </xdr:from>
    <xdr:ext cx="599010" cy="259045"/>
    <xdr:sp macro="" textlink="">
      <xdr:nvSpPr>
        <xdr:cNvPr id="718" name="テキスト ボックス 717"/>
        <xdr:cNvSpPr txBox="1"/>
      </xdr:nvSpPr>
      <xdr:spPr>
        <a:xfrm>
          <a:off x="12514795" y="167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人口減少に伴い、住民一人当たりの行政コストは全体的に上昇傾向にある。</a:t>
          </a:r>
        </a:p>
        <a:p>
          <a:r>
            <a:rPr kumimoji="1" lang="ja-JP" altLang="en-US" sz="1300">
              <a:latin typeface="ＭＳ Ｐゴシック" panose="020B0600070205080204" pitchFamily="50" charset="-128"/>
              <a:ea typeface="ＭＳ Ｐゴシック" panose="020B0600070205080204" pitchFamily="50" charset="-128"/>
            </a:rPr>
            <a:t>　総務費は、ふるさと納税寄附金の減少に伴う関連経費の減少や光ファイバ整備事業補助金の減少によって減となった。民生費の減は、生活館改修事業の完了や新型コロナウイルス感染症に対応した補助金の減少が主な要因である。保健衛生費の減は、主に施設解体に</a:t>
          </a:r>
        </a:p>
        <a:p>
          <a:r>
            <a:rPr kumimoji="1" lang="ja-JP" altLang="en-US" sz="1300">
              <a:latin typeface="ＭＳ Ｐゴシック" panose="020B0600070205080204" pitchFamily="50" charset="-128"/>
              <a:ea typeface="ＭＳ Ｐゴシック" panose="020B0600070205080204" pitchFamily="50" charset="-128"/>
            </a:rPr>
            <a:t>係る一部事務組合負担金や清掃センター改修事業の事業費の減少によるものである。農林水産業費は赤潮対策及び新型コロナウイルス感染症対策に関する補助金の増加により増となった。商工費についても新型コロナウイルス感染症対策に関する補助金の増加により増</a:t>
          </a:r>
        </a:p>
        <a:p>
          <a:r>
            <a:rPr kumimoji="1" lang="ja-JP" altLang="en-US" sz="1300">
              <a:latin typeface="ＭＳ Ｐゴシック" panose="020B0600070205080204" pitchFamily="50" charset="-128"/>
              <a:ea typeface="ＭＳ Ｐゴシック" panose="020B0600070205080204" pitchFamily="50" charset="-128"/>
            </a:rPr>
            <a:t>となったものである。土木費は道路改良事業に係る設計委託の増、教育費は町立えりも中学校グラウンド改修事業に伴う増である。増減の要因は臨時的経費によるものが大部分であるが、経常的費の一般財源は増加傾向にある。当町は経常収支比率が依然として高い状況</a:t>
          </a:r>
        </a:p>
        <a:p>
          <a:r>
            <a:rPr kumimoji="1" lang="ja-JP" altLang="en-US" sz="1300">
              <a:latin typeface="ＭＳ Ｐゴシック" panose="020B0600070205080204" pitchFamily="50" charset="-128"/>
              <a:ea typeface="ＭＳ Ｐゴシック" panose="020B0600070205080204" pitchFamily="50" charset="-128"/>
            </a:rPr>
            <a:t>にあり、人口減少・高齢化に伴う標準財政規模の縮小や住民一人当たりのコストの増加が考えられることから、将来的な見通しも含め各施設や各事務事業の費用対効果を検証し、政策の見直しを進めていく。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令和４年度は、単年度収支の</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百万円の減少に加え、ふる</a:t>
          </a:r>
        </a:p>
        <a:p>
          <a:r>
            <a:rPr kumimoji="1" lang="ja-JP" altLang="en-US" sz="1400">
              <a:latin typeface="ＭＳ ゴシック" pitchFamily="49" charset="-128"/>
              <a:ea typeface="ＭＳ ゴシック" pitchFamily="49" charset="-128"/>
            </a:rPr>
            <a:t>さと納税寄附金の減に伴う積立金の減少によって実質単年度</a:t>
          </a:r>
        </a:p>
        <a:p>
          <a:r>
            <a:rPr kumimoji="1" lang="ja-JP" altLang="en-US" sz="1400">
              <a:latin typeface="ＭＳ ゴシック" pitchFamily="49" charset="-128"/>
              <a:ea typeface="ＭＳ ゴシック" pitchFamily="49" charset="-128"/>
            </a:rPr>
            <a:t>収支がマイナスとなった。</a:t>
          </a:r>
        </a:p>
        <a:p>
          <a:r>
            <a:rPr kumimoji="1" lang="ja-JP" altLang="en-US" sz="1400">
              <a:latin typeface="ＭＳ ゴシック" pitchFamily="49" charset="-128"/>
              <a:ea typeface="ＭＳ ゴシック" pitchFamily="49" charset="-128"/>
            </a:rPr>
            <a:t>　引き続き事務事業の見直しを進め、ふるさと納税寄附金分</a:t>
          </a:r>
        </a:p>
        <a:p>
          <a:r>
            <a:rPr kumimoji="1" lang="ja-JP" altLang="en-US" sz="1400">
              <a:latin typeface="ＭＳ ゴシック" pitchFamily="49" charset="-128"/>
              <a:ea typeface="ＭＳ ゴシック" pitchFamily="49" charset="-128"/>
            </a:rPr>
            <a:t>の財政調整基金やその他の基金の残高を考慮しながら、収支</a:t>
          </a:r>
        </a:p>
        <a:p>
          <a:r>
            <a:rPr kumimoji="1" lang="ja-JP" altLang="en-US" sz="1400">
              <a:latin typeface="ＭＳ ゴシック" pitchFamily="49" charset="-128"/>
              <a:ea typeface="ＭＳ ゴシック" pitchFamily="49" charset="-128"/>
            </a:rPr>
            <a:t>の均衡がとれた財政運営に努めていく。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全会計において黒字決算であることから、連結実質赤字比率は</a:t>
          </a:r>
        </a:p>
        <a:p>
          <a:r>
            <a:rPr kumimoji="1" lang="ja-JP" altLang="en-US" sz="1400">
              <a:latin typeface="ＭＳ ゴシック" pitchFamily="49" charset="-128"/>
              <a:ea typeface="ＭＳ ゴシック" pitchFamily="49" charset="-128"/>
            </a:rPr>
            <a:t>算定されない。</a:t>
          </a:r>
        </a:p>
        <a:p>
          <a:r>
            <a:rPr kumimoji="1" lang="ja-JP" altLang="en-US" sz="1400">
              <a:latin typeface="ＭＳ ゴシック" pitchFamily="49" charset="-128"/>
              <a:ea typeface="ＭＳ ゴシック" pitchFamily="49" charset="-128"/>
            </a:rPr>
            <a:t>　今後も黒字決算を目指し、安定した歳入の確保と経費の節減に</a:t>
          </a:r>
        </a:p>
        <a:p>
          <a:r>
            <a:rPr kumimoji="1" lang="ja-JP" altLang="en-US" sz="1400">
              <a:latin typeface="ＭＳ ゴシック" pitchFamily="49" charset="-128"/>
              <a:ea typeface="ＭＳ ゴシック" pitchFamily="49" charset="-128"/>
            </a:rPr>
            <a:t>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5865792</v>
      </c>
      <c r="BO4" s="371"/>
      <c r="BP4" s="371"/>
      <c r="BQ4" s="371"/>
      <c r="BR4" s="371"/>
      <c r="BS4" s="371"/>
      <c r="BT4" s="371"/>
      <c r="BU4" s="372"/>
      <c r="BV4" s="370">
        <v>6188685</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1.6</v>
      </c>
      <c r="CU4" s="377"/>
      <c r="CV4" s="377"/>
      <c r="CW4" s="377"/>
      <c r="CX4" s="377"/>
      <c r="CY4" s="377"/>
      <c r="CZ4" s="377"/>
      <c r="DA4" s="378"/>
      <c r="DB4" s="376">
        <v>2.2000000000000002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93</v>
      </c>
      <c r="AN5" s="431"/>
      <c r="AO5" s="431"/>
      <c r="AP5" s="431"/>
      <c r="AQ5" s="431"/>
      <c r="AR5" s="431"/>
      <c r="AS5" s="431"/>
      <c r="AT5" s="432"/>
      <c r="AU5" s="433" t="s">
        <v>94</v>
      </c>
      <c r="AV5" s="434"/>
      <c r="AW5" s="434"/>
      <c r="AX5" s="434"/>
      <c r="AY5" s="435" t="s">
        <v>95</v>
      </c>
      <c r="AZ5" s="436"/>
      <c r="BA5" s="436"/>
      <c r="BB5" s="436"/>
      <c r="BC5" s="436"/>
      <c r="BD5" s="436"/>
      <c r="BE5" s="436"/>
      <c r="BF5" s="436"/>
      <c r="BG5" s="436"/>
      <c r="BH5" s="436"/>
      <c r="BI5" s="436"/>
      <c r="BJ5" s="436"/>
      <c r="BK5" s="436"/>
      <c r="BL5" s="436"/>
      <c r="BM5" s="437"/>
      <c r="BN5" s="438">
        <v>5798830</v>
      </c>
      <c r="BO5" s="439"/>
      <c r="BP5" s="439"/>
      <c r="BQ5" s="439"/>
      <c r="BR5" s="439"/>
      <c r="BS5" s="439"/>
      <c r="BT5" s="439"/>
      <c r="BU5" s="440"/>
      <c r="BV5" s="438">
        <v>6119086</v>
      </c>
      <c r="BW5" s="439"/>
      <c r="BX5" s="439"/>
      <c r="BY5" s="439"/>
      <c r="BZ5" s="439"/>
      <c r="CA5" s="439"/>
      <c r="CB5" s="439"/>
      <c r="CC5" s="440"/>
      <c r="CD5" s="441" t="s">
        <v>96</v>
      </c>
      <c r="CE5" s="442"/>
      <c r="CF5" s="442"/>
      <c r="CG5" s="442"/>
      <c r="CH5" s="442"/>
      <c r="CI5" s="442"/>
      <c r="CJ5" s="442"/>
      <c r="CK5" s="442"/>
      <c r="CL5" s="442"/>
      <c r="CM5" s="442"/>
      <c r="CN5" s="442"/>
      <c r="CO5" s="442"/>
      <c r="CP5" s="442"/>
      <c r="CQ5" s="442"/>
      <c r="CR5" s="442"/>
      <c r="CS5" s="443"/>
      <c r="CT5" s="404">
        <v>93.7</v>
      </c>
      <c r="CU5" s="405"/>
      <c r="CV5" s="405"/>
      <c r="CW5" s="405"/>
      <c r="CX5" s="405"/>
      <c r="CY5" s="405"/>
      <c r="CZ5" s="405"/>
      <c r="DA5" s="406"/>
      <c r="DB5" s="404">
        <v>86</v>
      </c>
      <c r="DC5" s="405"/>
      <c r="DD5" s="405"/>
      <c r="DE5" s="405"/>
      <c r="DF5" s="405"/>
      <c r="DG5" s="405"/>
      <c r="DH5" s="405"/>
      <c r="DI5" s="406"/>
    </row>
    <row r="6" spans="1:119" ht="18.75" customHeight="1" x14ac:dyDescent="0.15">
      <c r="A6" s="181"/>
      <c r="B6" s="407" t="s">
        <v>97</v>
      </c>
      <c r="C6" s="408"/>
      <c r="D6" s="408"/>
      <c r="E6" s="409"/>
      <c r="F6" s="409"/>
      <c r="G6" s="409"/>
      <c r="H6" s="409"/>
      <c r="I6" s="409"/>
      <c r="J6" s="409"/>
      <c r="K6" s="409"/>
      <c r="L6" s="409" t="s">
        <v>98</v>
      </c>
      <c r="M6" s="409"/>
      <c r="N6" s="409"/>
      <c r="O6" s="409"/>
      <c r="P6" s="409"/>
      <c r="Q6" s="409"/>
      <c r="R6" s="413"/>
      <c r="S6" s="413"/>
      <c r="T6" s="413"/>
      <c r="U6" s="413"/>
      <c r="V6" s="414"/>
      <c r="W6" s="417" t="s">
        <v>99</v>
      </c>
      <c r="X6" s="418"/>
      <c r="Y6" s="418"/>
      <c r="Z6" s="418"/>
      <c r="AA6" s="418"/>
      <c r="AB6" s="408"/>
      <c r="AC6" s="421" t="s">
        <v>100</v>
      </c>
      <c r="AD6" s="422"/>
      <c r="AE6" s="422"/>
      <c r="AF6" s="422"/>
      <c r="AG6" s="422"/>
      <c r="AH6" s="422"/>
      <c r="AI6" s="422"/>
      <c r="AJ6" s="422"/>
      <c r="AK6" s="422"/>
      <c r="AL6" s="423"/>
      <c r="AM6" s="430" t="s">
        <v>101</v>
      </c>
      <c r="AN6" s="431"/>
      <c r="AO6" s="431"/>
      <c r="AP6" s="431"/>
      <c r="AQ6" s="431"/>
      <c r="AR6" s="431"/>
      <c r="AS6" s="431"/>
      <c r="AT6" s="432"/>
      <c r="AU6" s="433" t="s">
        <v>102</v>
      </c>
      <c r="AV6" s="434"/>
      <c r="AW6" s="434"/>
      <c r="AX6" s="434"/>
      <c r="AY6" s="435" t="s">
        <v>103</v>
      </c>
      <c r="AZ6" s="436"/>
      <c r="BA6" s="436"/>
      <c r="BB6" s="436"/>
      <c r="BC6" s="436"/>
      <c r="BD6" s="436"/>
      <c r="BE6" s="436"/>
      <c r="BF6" s="436"/>
      <c r="BG6" s="436"/>
      <c r="BH6" s="436"/>
      <c r="BI6" s="436"/>
      <c r="BJ6" s="436"/>
      <c r="BK6" s="436"/>
      <c r="BL6" s="436"/>
      <c r="BM6" s="437"/>
      <c r="BN6" s="438">
        <v>66962</v>
      </c>
      <c r="BO6" s="439"/>
      <c r="BP6" s="439"/>
      <c r="BQ6" s="439"/>
      <c r="BR6" s="439"/>
      <c r="BS6" s="439"/>
      <c r="BT6" s="439"/>
      <c r="BU6" s="440"/>
      <c r="BV6" s="438">
        <v>69599</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94.5</v>
      </c>
      <c r="CU6" s="445"/>
      <c r="CV6" s="445"/>
      <c r="CW6" s="445"/>
      <c r="CX6" s="445"/>
      <c r="CY6" s="445"/>
      <c r="CZ6" s="445"/>
      <c r="DA6" s="446"/>
      <c r="DB6" s="444">
        <v>88.7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17276</v>
      </c>
      <c r="BO7" s="439"/>
      <c r="BP7" s="439"/>
      <c r="BQ7" s="439"/>
      <c r="BR7" s="439"/>
      <c r="BS7" s="439"/>
      <c r="BT7" s="439"/>
      <c r="BU7" s="440"/>
      <c r="BV7" s="438">
        <v>485</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3045858</v>
      </c>
      <c r="CU7" s="439"/>
      <c r="CV7" s="439"/>
      <c r="CW7" s="439"/>
      <c r="CX7" s="439"/>
      <c r="CY7" s="439"/>
      <c r="CZ7" s="439"/>
      <c r="DA7" s="440"/>
      <c r="DB7" s="438">
        <v>3170879</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94</v>
      </c>
      <c r="AV8" s="434"/>
      <c r="AW8" s="434"/>
      <c r="AX8" s="434"/>
      <c r="AY8" s="435" t="s">
        <v>110</v>
      </c>
      <c r="AZ8" s="436"/>
      <c r="BA8" s="436"/>
      <c r="BB8" s="436"/>
      <c r="BC8" s="436"/>
      <c r="BD8" s="436"/>
      <c r="BE8" s="436"/>
      <c r="BF8" s="436"/>
      <c r="BG8" s="436"/>
      <c r="BH8" s="436"/>
      <c r="BI8" s="436"/>
      <c r="BJ8" s="436"/>
      <c r="BK8" s="436"/>
      <c r="BL8" s="436"/>
      <c r="BM8" s="437"/>
      <c r="BN8" s="438">
        <v>49686</v>
      </c>
      <c r="BO8" s="439"/>
      <c r="BP8" s="439"/>
      <c r="BQ8" s="439"/>
      <c r="BR8" s="439"/>
      <c r="BS8" s="439"/>
      <c r="BT8" s="439"/>
      <c r="BU8" s="440"/>
      <c r="BV8" s="438">
        <v>69114</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0.18</v>
      </c>
      <c r="CU8" s="448"/>
      <c r="CV8" s="448"/>
      <c r="CW8" s="448"/>
      <c r="CX8" s="448"/>
      <c r="CY8" s="448"/>
      <c r="CZ8" s="448"/>
      <c r="DA8" s="449"/>
      <c r="DB8" s="447">
        <v>0.17</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4374</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102</v>
      </c>
      <c r="AV9" s="434"/>
      <c r="AW9" s="434"/>
      <c r="AX9" s="434"/>
      <c r="AY9" s="435" t="s">
        <v>116</v>
      </c>
      <c r="AZ9" s="436"/>
      <c r="BA9" s="436"/>
      <c r="BB9" s="436"/>
      <c r="BC9" s="436"/>
      <c r="BD9" s="436"/>
      <c r="BE9" s="436"/>
      <c r="BF9" s="436"/>
      <c r="BG9" s="436"/>
      <c r="BH9" s="436"/>
      <c r="BI9" s="436"/>
      <c r="BJ9" s="436"/>
      <c r="BK9" s="436"/>
      <c r="BL9" s="436"/>
      <c r="BM9" s="437"/>
      <c r="BN9" s="438">
        <v>-19428</v>
      </c>
      <c r="BO9" s="439"/>
      <c r="BP9" s="439"/>
      <c r="BQ9" s="439"/>
      <c r="BR9" s="439"/>
      <c r="BS9" s="439"/>
      <c r="BT9" s="439"/>
      <c r="BU9" s="440"/>
      <c r="BV9" s="438">
        <v>28520</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10.5</v>
      </c>
      <c r="CU9" s="405"/>
      <c r="CV9" s="405"/>
      <c r="CW9" s="405"/>
      <c r="CX9" s="405"/>
      <c r="CY9" s="405"/>
      <c r="CZ9" s="405"/>
      <c r="DA9" s="406"/>
      <c r="DB9" s="404">
        <v>9.8000000000000007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4906</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344000</v>
      </c>
      <c r="BO10" s="439"/>
      <c r="BP10" s="439"/>
      <c r="BQ10" s="439"/>
      <c r="BR10" s="439"/>
      <c r="BS10" s="439"/>
      <c r="BT10" s="439"/>
      <c r="BU10" s="440"/>
      <c r="BV10" s="438">
        <v>811000</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4320</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102</v>
      </c>
      <c r="AV12" s="434"/>
      <c r="AW12" s="434"/>
      <c r="AX12" s="434"/>
      <c r="AY12" s="435" t="s">
        <v>136</v>
      </c>
      <c r="AZ12" s="436"/>
      <c r="BA12" s="436"/>
      <c r="BB12" s="436"/>
      <c r="BC12" s="436"/>
      <c r="BD12" s="436"/>
      <c r="BE12" s="436"/>
      <c r="BF12" s="436"/>
      <c r="BG12" s="436"/>
      <c r="BH12" s="436"/>
      <c r="BI12" s="436"/>
      <c r="BJ12" s="436"/>
      <c r="BK12" s="436"/>
      <c r="BL12" s="436"/>
      <c r="BM12" s="437"/>
      <c r="BN12" s="438">
        <v>337000</v>
      </c>
      <c r="BO12" s="439"/>
      <c r="BP12" s="439"/>
      <c r="BQ12" s="439"/>
      <c r="BR12" s="439"/>
      <c r="BS12" s="439"/>
      <c r="BT12" s="439"/>
      <c r="BU12" s="440"/>
      <c r="BV12" s="438">
        <v>218000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4258</v>
      </c>
      <c r="S13" s="492"/>
      <c r="T13" s="492"/>
      <c r="U13" s="492"/>
      <c r="V13" s="493"/>
      <c r="W13" s="417" t="s">
        <v>139</v>
      </c>
      <c r="X13" s="418"/>
      <c r="Y13" s="418"/>
      <c r="Z13" s="418"/>
      <c r="AA13" s="418"/>
      <c r="AB13" s="408"/>
      <c r="AC13" s="458">
        <v>1226</v>
      </c>
      <c r="AD13" s="459"/>
      <c r="AE13" s="459"/>
      <c r="AF13" s="459"/>
      <c r="AG13" s="501"/>
      <c r="AH13" s="458">
        <v>1421</v>
      </c>
      <c r="AI13" s="459"/>
      <c r="AJ13" s="459"/>
      <c r="AK13" s="459"/>
      <c r="AL13" s="460"/>
      <c r="AM13" s="430" t="s">
        <v>140</v>
      </c>
      <c r="AN13" s="431"/>
      <c r="AO13" s="431"/>
      <c r="AP13" s="431"/>
      <c r="AQ13" s="431"/>
      <c r="AR13" s="431"/>
      <c r="AS13" s="431"/>
      <c r="AT13" s="432"/>
      <c r="AU13" s="433" t="s">
        <v>126</v>
      </c>
      <c r="AV13" s="434"/>
      <c r="AW13" s="434"/>
      <c r="AX13" s="434"/>
      <c r="AY13" s="435" t="s">
        <v>141</v>
      </c>
      <c r="AZ13" s="436"/>
      <c r="BA13" s="436"/>
      <c r="BB13" s="436"/>
      <c r="BC13" s="436"/>
      <c r="BD13" s="436"/>
      <c r="BE13" s="436"/>
      <c r="BF13" s="436"/>
      <c r="BG13" s="436"/>
      <c r="BH13" s="436"/>
      <c r="BI13" s="436"/>
      <c r="BJ13" s="436"/>
      <c r="BK13" s="436"/>
      <c r="BL13" s="436"/>
      <c r="BM13" s="437"/>
      <c r="BN13" s="438">
        <v>-12428</v>
      </c>
      <c r="BO13" s="439"/>
      <c r="BP13" s="439"/>
      <c r="BQ13" s="439"/>
      <c r="BR13" s="439"/>
      <c r="BS13" s="439"/>
      <c r="BT13" s="439"/>
      <c r="BU13" s="440"/>
      <c r="BV13" s="438">
        <v>621520</v>
      </c>
      <c r="BW13" s="439"/>
      <c r="BX13" s="439"/>
      <c r="BY13" s="439"/>
      <c r="BZ13" s="439"/>
      <c r="CA13" s="439"/>
      <c r="CB13" s="439"/>
      <c r="CC13" s="440"/>
      <c r="CD13" s="441" t="s">
        <v>142</v>
      </c>
      <c r="CE13" s="442"/>
      <c r="CF13" s="442"/>
      <c r="CG13" s="442"/>
      <c r="CH13" s="442"/>
      <c r="CI13" s="442"/>
      <c r="CJ13" s="442"/>
      <c r="CK13" s="442"/>
      <c r="CL13" s="442"/>
      <c r="CM13" s="442"/>
      <c r="CN13" s="442"/>
      <c r="CO13" s="442"/>
      <c r="CP13" s="442"/>
      <c r="CQ13" s="442"/>
      <c r="CR13" s="442"/>
      <c r="CS13" s="443"/>
      <c r="CT13" s="404">
        <v>8</v>
      </c>
      <c r="CU13" s="405"/>
      <c r="CV13" s="405"/>
      <c r="CW13" s="405"/>
      <c r="CX13" s="405"/>
      <c r="CY13" s="405"/>
      <c r="CZ13" s="405"/>
      <c r="DA13" s="406"/>
      <c r="DB13" s="404">
        <v>8.5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4428</v>
      </c>
      <c r="S14" s="492"/>
      <c r="T14" s="492"/>
      <c r="U14" s="492"/>
      <c r="V14" s="493"/>
      <c r="W14" s="397"/>
      <c r="X14" s="398"/>
      <c r="Y14" s="398"/>
      <c r="Z14" s="398"/>
      <c r="AA14" s="398"/>
      <c r="AB14" s="387"/>
      <c r="AC14" s="494">
        <v>47.6</v>
      </c>
      <c r="AD14" s="495"/>
      <c r="AE14" s="495"/>
      <c r="AF14" s="495"/>
      <c r="AG14" s="496"/>
      <c r="AH14" s="494">
        <v>50.3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144</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4399</v>
      </c>
      <c r="S15" s="492"/>
      <c r="T15" s="492"/>
      <c r="U15" s="492"/>
      <c r="V15" s="493"/>
      <c r="W15" s="417" t="s">
        <v>147</v>
      </c>
      <c r="X15" s="418"/>
      <c r="Y15" s="418"/>
      <c r="Z15" s="418"/>
      <c r="AA15" s="418"/>
      <c r="AB15" s="408"/>
      <c r="AC15" s="458">
        <v>249</v>
      </c>
      <c r="AD15" s="459"/>
      <c r="AE15" s="459"/>
      <c r="AF15" s="459"/>
      <c r="AG15" s="501"/>
      <c r="AH15" s="458">
        <v>291</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515091</v>
      </c>
      <c r="BO15" s="371"/>
      <c r="BP15" s="371"/>
      <c r="BQ15" s="371"/>
      <c r="BR15" s="371"/>
      <c r="BS15" s="371"/>
      <c r="BT15" s="371"/>
      <c r="BU15" s="372"/>
      <c r="BV15" s="370">
        <v>497876</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9.6999999999999993</v>
      </c>
      <c r="AD16" s="495"/>
      <c r="AE16" s="495"/>
      <c r="AF16" s="495"/>
      <c r="AG16" s="496"/>
      <c r="AH16" s="494">
        <v>10.3</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2901237</v>
      </c>
      <c r="BO16" s="439"/>
      <c r="BP16" s="439"/>
      <c r="BQ16" s="439"/>
      <c r="BR16" s="439"/>
      <c r="BS16" s="439"/>
      <c r="BT16" s="439"/>
      <c r="BU16" s="440"/>
      <c r="BV16" s="438">
        <v>2961249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1101</v>
      </c>
      <c r="AD17" s="459"/>
      <c r="AE17" s="459"/>
      <c r="AF17" s="459"/>
      <c r="AG17" s="501"/>
      <c r="AH17" s="458">
        <v>1111</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634622</v>
      </c>
      <c r="BO17" s="439"/>
      <c r="BP17" s="439"/>
      <c r="BQ17" s="439"/>
      <c r="BR17" s="439"/>
      <c r="BS17" s="439"/>
      <c r="BT17" s="439"/>
      <c r="BU17" s="440"/>
      <c r="BV17" s="438">
        <v>608292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284</v>
      </c>
      <c r="M18" s="523"/>
      <c r="N18" s="523"/>
      <c r="O18" s="523"/>
      <c r="P18" s="523"/>
      <c r="Q18" s="523"/>
      <c r="R18" s="524"/>
      <c r="S18" s="524"/>
      <c r="T18" s="524"/>
      <c r="U18" s="524"/>
      <c r="V18" s="525"/>
      <c r="W18" s="419"/>
      <c r="X18" s="420"/>
      <c r="Y18" s="420"/>
      <c r="Z18" s="420"/>
      <c r="AA18" s="420"/>
      <c r="AB18" s="411"/>
      <c r="AC18" s="526">
        <v>42.7</v>
      </c>
      <c r="AD18" s="527"/>
      <c r="AE18" s="527"/>
      <c r="AF18" s="527"/>
      <c r="AG18" s="528"/>
      <c r="AH18" s="526">
        <v>39.4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2916786</v>
      </c>
      <c r="BO18" s="439"/>
      <c r="BP18" s="439"/>
      <c r="BQ18" s="439"/>
      <c r="BR18" s="439"/>
      <c r="BS18" s="439"/>
      <c r="BT18" s="439"/>
      <c r="BU18" s="440"/>
      <c r="BV18" s="438">
        <v>2817616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15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4392855</v>
      </c>
      <c r="BO19" s="439"/>
      <c r="BP19" s="439"/>
      <c r="BQ19" s="439"/>
      <c r="BR19" s="439"/>
      <c r="BS19" s="439"/>
      <c r="BT19" s="439"/>
      <c r="BU19" s="440"/>
      <c r="BV19" s="438">
        <v>4832088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1822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5264143</v>
      </c>
      <c r="BO22" s="371"/>
      <c r="BP22" s="371"/>
      <c r="BQ22" s="371"/>
      <c r="BR22" s="371"/>
      <c r="BS22" s="371"/>
      <c r="BT22" s="371"/>
      <c r="BU22" s="372"/>
      <c r="BV22" s="370">
        <v>4987331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4755842</v>
      </c>
      <c r="BO23" s="439"/>
      <c r="BP23" s="439"/>
      <c r="BQ23" s="439"/>
      <c r="BR23" s="439"/>
      <c r="BS23" s="439"/>
      <c r="BT23" s="439"/>
      <c r="BU23" s="440"/>
      <c r="BV23" s="438">
        <v>4410201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7100</v>
      </c>
      <c r="R24" s="459"/>
      <c r="S24" s="459"/>
      <c r="T24" s="459"/>
      <c r="U24" s="459"/>
      <c r="V24" s="501"/>
      <c r="W24" s="566"/>
      <c r="X24" s="554"/>
      <c r="Y24" s="555"/>
      <c r="Z24" s="457" t="s">
        <v>172</v>
      </c>
      <c r="AA24" s="431"/>
      <c r="AB24" s="431"/>
      <c r="AC24" s="431"/>
      <c r="AD24" s="431"/>
      <c r="AE24" s="431"/>
      <c r="AF24" s="431"/>
      <c r="AG24" s="432"/>
      <c r="AH24" s="458">
        <v>97</v>
      </c>
      <c r="AI24" s="459"/>
      <c r="AJ24" s="459"/>
      <c r="AK24" s="459"/>
      <c r="AL24" s="501"/>
      <c r="AM24" s="458">
        <v>288672</v>
      </c>
      <c r="AN24" s="459"/>
      <c r="AO24" s="459"/>
      <c r="AP24" s="459"/>
      <c r="AQ24" s="459"/>
      <c r="AR24" s="501"/>
      <c r="AS24" s="458">
        <v>2976</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3738910</v>
      </c>
      <c r="BO24" s="439"/>
      <c r="BP24" s="439"/>
      <c r="BQ24" s="439"/>
      <c r="BR24" s="439"/>
      <c r="BS24" s="439"/>
      <c r="BT24" s="439"/>
      <c r="BU24" s="440"/>
      <c r="BV24" s="438">
        <v>3305937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6000</v>
      </c>
      <c r="R25" s="459"/>
      <c r="S25" s="459"/>
      <c r="T25" s="459"/>
      <c r="U25" s="459"/>
      <c r="V25" s="501"/>
      <c r="W25" s="566"/>
      <c r="X25" s="554"/>
      <c r="Y25" s="555"/>
      <c r="Z25" s="457" t="s">
        <v>175</v>
      </c>
      <c r="AA25" s="431"/>
      <c r="AB25" s="431"/>
      <c r="AC25" s="431"/>
      <c r="AD25" s="431"/>
      <c r="AE25" s="431"/>
      <c r="AF25" s="431"/>
      <c r="AG25" s="432"/>
      <c r="AH25" s="458" t="s">
        <v>145</v>
      </c>
      <c r="AI25" s="459"/>
      <c r="AJ25" s="459"/>
      <c r="AK25" s="459"/>
      <c r="AL25" s="501"/>
      <c r="AM25" s="458" t="s">
        <v>176</v>
      </c>
      <c r="AN25" s="459"/>
      <c r="AO25" s="459"/>
      <c r="AP25" s="459"/>
      <c r="AQ25" s="459"/>
      <c r="AR25" s="501"/>
      <c r="AS25" s="458" t="s">
        <v>145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413739</v>
      </c>
      <c r="BO25" s="371"/>
      <c r="BP25" s="371"/>
      <c r="BQ25" s="371"/>
      <c r="BR25" s="371"/>
      <c r="BS25" s="371"/>
      <c r="BT25" s="371"/>
      <c r="BU25" s="372"/>
      <c r="BV25" s="370">
        <v>589148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5700</v>
      </c>
      <c r="R26" s="459"/>
      <c r="S26" s="459"/>
      <c r="T26" s="459"/>
      <c r="U26" s="459"/>
      <c r="V26" s="501"/>
      <c r="W26" s="566"/>
      <c r="X26" s="554"/>
      <c r="Y26" s="555"/>
      <c r="Z26" s="457" t="s">
        <v>179</v>
      </c>
      <c r="AA26" s="578"/>
      <c r="AB26" s="578"/>
      <c r="AC26" s="578"/>
      <c r="AD26" s="578"/>
      <c r="AE26" s="578"/>
      <c r="AF26" s="578"/>
      <c r="AG26" s="579"/>
      <c r="AH26" s="458">
        <v>2</v>
      </c>
      <c r="AI26" s="459"/>
      <c r="AJ26" s="459"/>
      <c r="AK26" s="459"/>
      <c r="AL26" s="501"/>
      <c r="AM26" s="458" t="s">
        <v>180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145</v>
      </c>
      <c r="BO26" s="439"/>
      <c r="BP26" s="439"/>
      <c r="BQ26" s="439"/>
      <c r="BR26" s="439"/>
      <c r="BS26" s="439"/>
      <c r="BT26" s="439"/>
      <c r="BU26" s="440"/>
      <c r="BV26" s="438" t="s">
        <v>176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2500</v>
      </c>
      <c r="R27" s="459"/>
      <c r="S27" s="459"/>
      <c r="T27" s="459"/>
      <c r="U27" s="459"/>
      <c r="V27" s="501"/>
      <c r="W27" s="566"/>
      <c r="X27" s="554"/>
      <c r="Y27" s="555"/>
      <c r="Z27" s="457" t="s">
        <v>184</v>
      </c>
      <c r="AA27" s="431"/>
      <c r="AB27" s="431"/>
      <c r="AC27" s="431"/>
      <c r="AD27" s="431"/>
      <c r="AE27" s="431"/>
      <c r="AF27" s="431"/>
      <c r="AG27" s="432"/>
      <c r="AH27" s="458">
        <v>25</v>
      </c>
      <c r="AI27" s="459"/>
      <c r="AJ27" s="459"/>
      <c r="AK27" s="459"/>
      <c r="AL27" s="501"/>
      <c r="AM27" s="458">
        <v>76151</v>
      </c>
      <c r="AN27" s="459"/>
      <c r="AO27" s="459"/>
      <c r="AP27" s="459"/>
      <c r="AQ27" s="459"/>
      <c r="AR27" s="501"/>
      <c r="AS27" s="458">
        <v>3046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19800</v>
      </c>
      <c r="BO27" s="548"/>
      <c r="BP27" s="548"/>
      <c r="BQ27" s="548"/>
      <c r="BR27" s="548"/>
      <c r="BS27" s="548"/>
      <c r="BT27" s="548"/>
      <c r="BU27" s="549"/>
      <c r="BV27" s="547">
        <v>19700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2000</v>
      </c>
      <c r="R28" s="459"/>
      <c r="S28" s="459"/>
      <c r="T28" s="459"/>
      <c r="U28" s="459"/>
      <c r="V28" s="501"/>
      <c r="W28" s="566"/>
      <c r="X28" s="554"/>
      <c r="Y28" s="555"/>
      <c r="Z28" s="457" t="s">
        <v>187</v>
      </c>
      <c r="AA28" s="431"/>
      <c r="AB28" s="431"/>
      <c r="AC28" s="431"/>
      <c r="AD28" s="431"/>
      <c r="AE28" s="431"/>
      <c r="AF28" s="431"/>
      <c r="AG28" s="432"/>
      <c r="AH28" s="458" t="s">
        <v>176</v>
      </c>
      <c r="AI28" s="459"/>
      <c r="AJ28" s="459"/>
      <c r="AK28" s="459"/>
      <c r="AL28" s="501"/>
      <c r="AM28" s="458" t="s">
        <v>176</v>
      </c>
      <c r="AN28" s="459"/>
      <c r="AO28" s="459"/>
      <c r="AP28" s="459"/>
      <c r="AQ28" s="459"/>
      <c r="AR28" s="501"/>
      <c r="AS28" s="458" t="s">
        <v>176</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1821748</v>
      </c>
      <c r="BO28" s="371"/>
      <c r="BP28" s="371"/>
      <c r="BQ28" s="371"/>
      <c r="BR28" s="371"/>
      <c r="BS28" s="371"/>
      <c r="BT28" s="371"/>
      <c r="BU28" s="372"/>
      <c r="BV28" s="370">
        <v>1814748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9</v>
      </c>
      <c r="M29" s="459"/>
      <c r="N29" s="459"/>
      <c r="O29" s="459"/>
      <c r="P29" s="501"/>
      <c r="Q29" s="458">
        <v>1800</v>
      </c>
      <c r="R29" s="459"/>
      <c r="S29" s="459"/>
      <c r="T29" s="459"/>
      <c r="U29" s="459"/>
      <c r="V29" s="501"/>
      <c r="W29" s="567"/>
      <c r="X29" s="568"/>
      <c r="Y29" s="569"/>
      <c r="Z29" s="457" t="s">
        <v>190</v>
      </c>
      <c r="AA29" s="431"/>
      <c r="AB29" s="431"/>
      <c r="AC29" s="431"/>
      <c r="AD29" s="431"/>
      <c r="AE29" s="431"/>
      <c r="AF29" s="431"/>
      <c r="AG29" s="432"/>
      <c r="AH29" s="458">
        <v>122</v>
      </c>
      <c r="AI29" s="459"/>
      <c r="AJ29" s="459"/>
      <c r="AK29" s="459"/>
      <c r="AL29" s="501"/>
      <c r="AM29" s="458">
        <v>364823</v>
      </c>
      <c r="AN29" s="459"/>
      <c r="AO29" s="459"/>
      <c r="AP29" s="459"/>
      <c r="AQ29" s="459"/>
      <c r="AR29" s="501"/>
      <c r="AS29" s="458">
        <v>2990</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1042000</v>
      </c>
      <c r="BO29" s="439"/>
      <c r="BP29" s="439"/>
      <c r="BQ29" s="439"/>
      <c r="BR29" s="439"/>
      <c r="BS29" s="439"/>
      <c r="BT29" s="439"/>
      <c r="BU29" s="440"/>
      <c r="BV29" s="438">
        <v>1041000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581628</v>
      </c>
      <c r="BO30" s="548"/>
      <c r="BP30" s="548"/>
      <c r="BQ30" s="548"/>
      <c r="BR30" s="548"/>
      <c r="BS30" s="548"/>
      <c r="BT30" s="548"/>
      <c r="BU30" s="549"/>
      <c r="BV30" s="547">
        <v>584238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201</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199</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日高東部衛生組合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下水道特別会計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日高東部消防組合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日高管内地方税滞納整理機構</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LyLdvFb9Oo6BoG8qiGchrV/4YULYR2GiJVA0MD54pSn1UckSp+8XQw4rzb2GAX9M+2iGzyneYUOyAL+eU3Q6A==" saltValue="Op5kmojp54i9ahecxFSr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557</v>
      </c>
      <c r="D34" s="1151"/>
      <c r="E34" s="1152"/>
      <c r="F34" s="32">
        <v>1.71</v>
      </c>
      <c r="G34" s="33">
        <v>1.41</v>
      </c>
      <c r="H34" s="33">
        <v>1.37</v>
      </c>
      <c r="I34" s="33">
        <v>2.17</v>
      </c>
      <c r="J34" s="34">
        <v>1.63</v>
      </c>
      <c r="K34" s="22"/>
      <c r="L34" s="22"/>
      <c r="M34" s="22"/>
      <c r="N34" s="22"/>
      <c r="O34" s="22"/>
      <c r="P34" s="22"/>
    </row>
    <row r="35" spans="1:16" ht="39" customHeight="1" x14ac:dyDescent="0.15">
      <c r="A35" s="22"/>
      <c r="B35" s="35"/>
      <c r="C35" s="1145" t="s">
        <v>558</v>
      </c>
      <c r="D35" s="1146"/>
      <c r="E35" s="1147"/>
      <c r="F35" s="36">
        <v>0.32</v>
      </c>
      <c r="G35" s="37">
        <v>0.1</v>
      </c>
      <c r="H35" s="37">
        <v>0.31</v>
      </c>
      <c r="I35" s="37">
        <v>1.02</v>
      </c>
      <c r="J35" s="38">
        <v>1.1399999999999999</v>
      </c>
      <c r="K35" s="22"/>
      <c r="L35" s="22"/>
      <c r="M35" s="22"/>
      <c r="N35" s="22"/>
      <c r="O35" s="22"/>
      <c r="P35" s="22"/>
    </row>
    <row r="36" spans="1:16" ht="39" customHeight="1" x14ac:dyDescent="0.15">
      <c r="A36" s="22"/>
      <c r="B36" s="35"/>
      <c r="C36" s="1145" t="s">
        <v>559</v>
      </c>
      <c r="D36" s="1146"/>
      <c r="E36" s="1147"/>
      <c r="F36" s="36">
        <v>0.3</v>
      </c>
      <c r="G36" s="37">
        <v>1.21</v>
      </c>
      <c r="H36" s="37">
        <v>0.85</v>
      </c>
      <c r="I36" s="37">
        <v>0.69</v>
      </c>
      <c r="J36" s="38">
        <v>0.11</v>
      </c>
      <c r="K36" s="22"/>
      <c r="L36" s="22"/>
      <c r="M36" s="22"/>
      <c r="N36" s="22"/>
      <c r="O36" s="22"/>
      <c r="P36" s="22"/>
    </row>
    <row r="37" spans="1:16" ht="39" customHeight="1" x14ac:dyDescent="0.15">
      <c r="A37" s="22"/>
      <c r="B37" s="35"/>
      <c r="C37" s="1145" t="s">
        <v>560</v>
      </c>
      <c r="D37" s="1146"/>
      <c r="E37" s="1147"/>
      <c r="F37" s="36">
        <v>0.05</v>
      </c>
      <c r="G37" s="37">
        <v>7.0000000000000007E-2</v>
      </c>
      <c r="H37" s="37">
        <v>0.04</v>
      </c>
      <c r="I37" s="37">
        <v>7.0000000000000007E-2</v>
      </c>
      <c r="J37" s="38">
        <v>0.08</v>
      </c>
      <c r="K37" s="22"/>
      <c r="L37" s="22"/>
      <c r="M37" s="22"/>
      <c r="N37" s="22"/>
      <c r="O37" s="22"/>
      <c r="P37" s="22"/>
    </row>
    <row r="38" spans="1:16" ht="39" customHeight="1" x14ac:dyDescent="0.15">
      <c r="A38" s="22"/>
      <c r="B38" s="35"/>
      <c r="C38" s="1145" t="s">
        <v>561</v>
      </c>
      <c r="D38" s="1146"/>
      <c r="E38" s="1147"/>
      <c r="F38" s="36">
        <v>0.04</v>
      </c>
      <c r="G38" s="37">
        <v>0.04</v>
      </c>
      <c r="H38" s="37">
        <v>0.04</v>
      </c>
      <c r="I38" s="37">
        <v>0.04</v>
      </c>
      <c r="J38" s="38">
        <v>0.03</v>
      </c>
      <c r="K38" s="22"/>
      <c r="L38" s="22"/>
      <c r="M38" s="22"/>
      <c r="N38" s="22"/>
      <c r="O38" s="22"/>
      <c r="P38" s="22"/>
    </row>
    <row r="39" spans="1:16" ht="39" customHeight="1" x14ac:dyDescent="0.15">
      <c r="A39" s="22"/>
      <c r="B39" s="35"/>
      <c r="C39" s="1145" t="s">
        <v>562</v>
      </c>
      <c r="D39" s="1146"/>
      <c r="E39" s="1147"/>
      <c r="F39" s="36">
        <v>0.02</v>
      </c>
      <c r="G39" s="37">
        <v>0.03</v>
      </c>
      <c r="H39" s="37">
        <v>0.02</v>
      </c>
      <c r="I39" s="37">
        <v>0.02</v>
      </c>
      <c r="J39" s="38">
        <v>0.02</v>
      </c>
      <c r="K39" s="22"/>
      <c r="L39" s="22"/>
      <c r="M39" s="22"/>
      <c r="N39" s="22"/>
      <c r="O39" s="22"/>
      <c r="P39" s="22"/>
    </row>
    <row r="40" spans="1:16" ht="39" customHeight="1" x14ac:dyDescent="0.15">
      <c r="A40" s="22"/>
      <c r="B40" s="35"/>
      <c r="C40" s="1145" t="s">
        <v>563</v>
      </c>
      <c r="D40" s="1146"/>
      <c r="E40" s="1147"/>
      <c r="F40" s="36">
        <v>0.01</v>
      </c>
      <c r="G40" s="37">
        <v>0.02</v>
      </c>
      <c r="H40" s="37">
        <v>0.02</v>
      </c>
      <c r="I40" s="37">
        <v>0.02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565</v>
      </c>
      <c r="D43" s="1149"/>
      <c r="E43" s="1150"/>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BRRaW92uYyiURcSIGdtYuxW82+PdhC2fWdqXveBaV6qebD+TGlgkSei2u0guabM8G5G8YpDNcoTIEqqchkrxw==" saltValue="V1SGGjugAd8kT/eTkOw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663</v>
      </c>
      <c r="L45" s="60">
        <v>584</v>
      </c>
      <c r="M45" s="60">
        <v>536</v>
      </c>
      <c r="N45" s="60">
        <v>512</v>
      </c>
      <c r="O45" s="61">
        <v>496</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15">
      <c r="A48" s="48"/>
      <c r="B48" s="1155"/>
      <c r="C48" s="1156"/>
      <c r="D48" s="62"/>
      <c r="E48" s="1161" t="s">
        <v>14</v>
      </c>
      <c r="F48" s="1161"/>
      <c r="G48" s="1161"/>
      <c r="H48" s="1161"/>
      <c r="I48" s="1161"/>
      <c r="J48" s="1162"/>
      <c r="K48" s="63">
        <v>131</v>
      </c>
      <c r="L48" s="64">
        <v>127</v>
      </c>
      <c r="M48" s="64">
        <v>125</v>
      </c>
      <c r="N48" s="64">
        <v>124</v>
      </c>
      <c r="O48" s="65">
        <v>132</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509</v>
      </c>
      <c r="L49" s="64" t="s">
        <v>509</v>
      </c>
      <c r="M49" s="64" t="s">
        <v>509</v>
      </c>
      <c r="N49" s="64" t="s">
        <v>509</v>
      </c>
      <c r="O49" s="65" t="s">
        <v>509</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509</v>
      </c>
      <c r="L50" s="64" t="s">
        <v>509</v>
      </c>
      <c r="M50" s="64" t="s">
        <v>509</v>
      </c>
      <c r="N50" s="64" t="s">
        <v>509</v>
      </c>
      <c r="O50" s="65" t="s">
        <v>509</v>
      </c>
      <c r="P50" s="48"/>
      <c r="Q50" s="48"/>
      <c r="R50" s="48"/>
      <c r="S50" s="48"/>
      <c r="T50" s="48"/>
      <c r="U50" s="48"/>
    </row>
    <row r="51" spans="1:21" ht="30.75" customHeight="1" x14ac:dyDescent="0.15">
      <c r="A51" s="48"/>
      <c r="B51" s="1157"/>
      <c r="C51" s="1158"/>
      <c r="D51" s="66"/>
      <c r="E51" s="1161" t="s">
        <v>17</v>
      </c>
      <c r="F51" s="1161"/>
      <c r="G51" s="1161"/>
      <c r="H51" s="1161"/>
      <c r="I51" s="1161"/>
      <c r="J51" s="1162"/>
      <c r="K51" s="63">
        <v>1</v>
      </c>
      <c r="L51" s="64">
        <v>0</v>
      </c>
      <c r="M51" s="64">
        <v>1</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522</v>
      </c>
      <c r="L52" s="64">
        <v>480</v>
      </c>
      <c r="M52" s="64">
        <v>441</v>
      </c>
      <c r="N52" s="64">
        <v>428</v>
      </c>
      <c r="O52" s="65">
        <v>412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273</v>
      </c>
      <c r="L53" s="69">
        <v>231</v>
      </c>
      <c r="M53" s="69">
        <v>221</v>
      </c>
      <c r="N53" s="69">
        <v>208</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VVHx+05+oVFGtHXpHjs3YZiFoJodKvnyChM13YGT2lg8kybmbVTICMzEPC0QvljWF94PVjytBDPqj1b/DKluA==" saltValue="AXIBSoPbsHiWkL28Vihp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84" t="s">
        <v>31</v>
      </c>
      <c r="C41" s="1185"/>
      <c r="D41" s="105"/>
      <c r="E41" s="1190" t="s">
        <v>32</v>
      </c>
      <c r="F41" s="1190"/>
      <c r="G41" s="1190"/>
      <c r="H41" s="1191"/>
      <c r="I41" s="355">
        <v>4898</v>
      </c>
      <c r="J41" s="356">
        <v>4638</v>
      </c>
      <c r="K41" s="356">
        <v>4829</v>
      </c>
      <c r="L41" s="356">
        <v>4987</v>
      </c>
      <c r="M41" s="357">
        <v>5264</v>
      </c>
    </row>
    <row r="42" spans="2:13" ht="27.75" customHeight="1" x14ac:dyDescent="0.15">
      <c r="B42" s="1186"/>
      <c r="C42" s="1187"/>
      <c r="D42" s="106"/>
      <c r="E42" s="1192" t="s">
        <v>33</v>
      </c>
      <c r="F42" s="1192"/>
      <c r="G42" s="1192"/>
      <c r="H42" s="1193"/>
      <c r="I42" s="358" t="s">
        <v>509</v>
      </c>
      <c r="J42" s="359" t="s">
        <v>509</v>
      </c>
      <c r="K42" s="359" t="s">
        <v>509</v>
      </c>
      <c r="L42" s="359" t="s">
        <v>509</v>
      </c>
      <c r="M42" s="360" t="s">
        <v>509</v>
      </c>
    </row>
    <row r="43" spans="2:13" ht="27.75" customHeight="1" x14ac:dyDescent="0.15">
      <c r="B43" s="1186"/>
      <c r="C43" s="1187"/>
      <c r="D43" s="106"/>
      <c r="E43" s="1192" t="s">
        <v>34</v>
      </c>
      <c r="F43" s="1192"/>
      <c r="G43" s="1192"/>
      <c r="H43" s="1193"/>
      <c r="I43" s="358">
        <v>1206</v>
      </c>
      <c r="J43" s="359">
        <v>1127</v>
      </c>
      <c r="K43" s="359">
        <v>1022</v>
      </c>
      <c r="L43" s="359">
        <v>929</v>
      </c>
      <c r="M43" s="360">
        <v>886</v>
      </c>
    </row>
    <row r="44" spans="2:13" ht="27.75" customHeight="1" x14ac:dyDescent="0.15">
      <c r="B44" s="1186"/>
      <c r="C44" s="1187"/>
      <c r="D44" s="106"/>
      <c r="E44" s="1192" t="s">
        <v>35</v>
      </c>
      <c r="F44" s="1192"/>
      <c r="G44" s="1192"/>
      <c r="H44" s="1193"/>
      <c r="I44" s="358" t="s">
        <v>509</v>
      </c>
      <c r="J44" s="359" t="s">
        <v>509</v>
      </c>
      <c r="K44" s="359" t="s">
        <v>509</v>
      </c>
      <c r="L44" s="359" t="s">
        <v>509</v>
      </c>
      <c r="M44" s="360" t="s">
        <v>509</v>
      </c>
    </row>
    <row r="45" spans="2:13" ht="27.75" customHeight="1" x14ac:dyDescent="0.15">
      <c r="B45" s="1186"/>
      <c r="C45" s="1187"/>
      <c r="D45" s="106"/>
      <c r="E45" s="1192" t="s">
        <v>36</v>
      </c>
      <c r="F45" s="1192"/>
      <c r="G45" s="1192"/>
      <c r="H45" s="1193"/>
      <c r="I45" s="358">
        <v>48</v>
      </c>
      <c r="J45" s="359">
        <v>39</v>
      </c>
      <c r="K45" s="359">
        <v>117</v>
      </c>
      <c r="L45" s="359">
        <v>132</v>
      </c>
      <c r="M45" s="360">
        <v>116</v>
      </c>
    </row>
    <row r="46" spans="2:13" ht="27.75" customHeight="1" x14ac:dyDescent="0.15">
      <c r="B46" s="1186"/>
      <c r="C46" s="1187"/>
      <c r="D46" s="107"/>
      <c r="E46" s="1192" t="s">
        <v>37</v>
      </c>
      <c r="F46" s="1192"/>
      <c r="G46" s="1192"/>
      <c r="H46" s="1193"/>
      <c r="I46" s="358" t="s">
        <v>509</v>
      </c>
      <c r="J46" s="359" t="s">
        <v>509</v>
      </c>
      <c r="K46" s="359" t="s">
        <v>509</v>
      </c>
      <c r="L46" s="359" t="s">
        <v>509</v>
      </c>
      <c r="M46" s="360" t="s">
        <v>509</v>
      </c>
    </row>
    <row r="47" spans="2:13" ht="27.75" customHeight="1" x14ac:dyDescent="0.15">
      <c r="B47" s="1186"/>
      <c r="C47" s="1187"/>
      <c r="D47" s="108"/>
      <c r="E47" s="1194" t="s">
        <v>38</v>
      </c>
      <c r="F47" s="1195"/>
      <c r="G47" s="1195"/>
      <c r="H47" s="1196"/>
      <c r="I47" s="358" t="s">
        <v>509</v>
      </c>
      <c r="J47" s="359" t="s">
        <v>509</v>
      </c>
      <c r="K47" s="359" t="s">
        <v>509</v>
      </c>
      <c r="L47" s="359" t="s">
        <v>509</v>
      </c>
      <c r="M47" s="360" t="s">
        <v>509</v>
      </c>
    </row>
    <row r="48" spans="2:13" ht="27.75" customHeight="1" x14ac:dyDescent="0.15">
      <c r="B48" s="1186"/>
      <c r="C48" s="1187"/>
      <c r="D48" s="106"/>
      <c r="E48" s="1192" t="s">
        <v>39</v>
      </c>
      <c r="F48" s="1192"/>
      <c r="G48" s="1192"/>
      <c r="H48" s="1193"/>
      <c r="I48" s="358" t="s">
        <v>509</v>
      </c>
      <c r="J48" s="359" t="s">
        <v>509</v>
      </c>
      <c r="K48" s="359" t="s">
        <v>509</v>
      </c>
      <c r="L48" s="359" t="s">
        <v>509</v>
      </c>
      <c r="M48" s="360" t="s">
        <v>509</v>
      </c>
    </row>
    <row r="49" spans="2:13" ht="27.75" customHeight="1" x14ac:dyDescent="0.15">
      <c r="B49" s="1188"/>
      <c r="C49" s="1189"/>
      <c r="D49" s="106"/>
      <c r="E49" s="1192" t="s">
        <v>40</v>
      </c>
      <c r="F49" s="1192"/>
      <c r="G49" s="1192"/>
      <c r="H49" s="1193"/>
      <c r="I49" s="358" t="s">
        <v>509</v>
      </c>
      <c r="J49" s="359" t="s">
        <v>509</v>
      </c>
      <c r="K49" s="359" t="s">
        <v>509</v>
      </c>
      <c r="L49" s="359" t="s">
        <v>509</v>
      </c>
      <c r="M49" s="360" t="s">
        <v>509</v>
      </c>
    </row>
    <row r="50" spans="2:13" ht="27.75" customHeight="1" x14ac:dyDescent="0.15">
      <c r="B50" s="1197" t="s">
        <v>41</v>
      </c>
      <c r="C50" s="1198"/>
      <c r="D50" s="109"/>
      <c r="E50" s="1192" t="s">
        <v>42</v>
      </c>
      <c r="F50" s="1192"/>
      <c r="G50" s="1192"/>
      <c r="H50" s="1193"/>
      <c r="I50" s="358">
        <v>1411</v>
      </c>
      <c r="J50" s="359">
        <v>1870</v>
      </c>
      <c r="K50" s="359">
        <v>2286</v>
      </c>
      <c r="L50" s="359">
        <v>2879</v>
      </c>
      <c r="M50" s="360">
        <v>2885</v>
      </c>
    </row>
    <row r="51" spans="2:13" ht="27.75" customHeight="1" x14ac:dyDescent="0.15">
      <c r="B51" s="1186"/>
      <c r="C51" s="1187"/>
      <c r="D51" s="106"/>
      <c r="E51" s="1192" t="s">
        <v>43</v>
      </c>
      <c r="F51" s="1192"/>
      <c r="G51" s="1192"/>
      <c r="H51" s="1193"/>
      <c r="I51" s="358">
        <v>508</v>
      </c>
      <c r="J51" s="359">
        <v>455</v>
      </c>
      <c r="K51" s="359">
        <v>413</v>
      </c>
      <c r="L51" s="359">
        <v>405</v>
      </c>
      <c r="M51" s="360">
        <v>396</v>
      </c>
    </row>
    <row r="52" spans="2:13" ht="27.75" customHeight="1" x14ac:dyDescent="0.15">
      <c r="B52" s="1188"/>
      <c r="C52" s="1189"/>
      <c r="D52" s="106"/>
      <c r="E52" s="1192" t="s">
        <v>44</v>
      </c>
      <c r="F52" s="1192"/>
      <c r="G52" s="1192"/>
      <c r="H52" s="1193"/>
      <c r="I52" s="358">
        <v>3805</v>
      </c>
      <c r="J52" s="359">
        <v>3547</v>
      </c>
      <c r="K52" s="359">
        <v>3421</v>
      </c>
      <c r="L52" s="359">
        <v>4045</v>
      </c>
      <c r="M52" s="360">
        <v>3995</v>
      </c>
    </row>
    <row r="53" spans="2:13" ht="27.75" customHeight="1" thickBot="1" x14ac:dyDescent="0.2">
      <c r="B53" s="1199" t="s">
        <v>45</v>
      </c>
      <c r="C53" s="1200"/>
      <c r="D53" s="110"/>
      <c r="E53" s="1201" t="s">
        <v>46</v>
      </c>
      <c r="F53" s="1201"/>
      <c r="G53" s="1201"/>
      <c r="H53" s="1202"/>
      <c r="I53" s="361">
        <v>428</v>
      </c>
      <c r="J53" s="362">
        <v>-68</v>
      </c>
      <c r="K53" s="362">
        <v>-153</v>
      </c>
      <c r="L53" s="362">
        <v>-1280</v>
      </c>
      <c r="M53" s="363">
        <v>-1010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Tgn9t99w28Hind/RZwZgwjplA4ggzEszlE8w4QDUHIbyr95WDg7tXdlBJae44KEmmKloFfF7cEr8TWXS0aupw==" saltValue="DC/qezChlzBZuoeagCr5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1222</v>
      </c>
      <c r="G55" s="122">
        <v>1815</v>
      </c>
      <c r="H55" s="123">
        <v>1822</v>
      </c>
    </row>
    <row r="56" spans="2:8" ht="52.5" customHeight="1" x14ac:dyDescent="0.15">
      <c r="B56" s="124"/>
      <c r="C56" s="1213" t="s">
        <v>50</v>
      </c>
      <c r="D56" s="1213"/>
      <c r="E56" s="1214"/>
      <c r="F56" s="125">
        <v>1040</v>
      </c>
      <c r="G56" s="125">
        <v>1041</v>
      </c>
      <c r="H56" s="126">
        <v>1042</v>
      </c>
    </row>
    <row r="57" spans="2:8" ht="53.25" customHeight="1" x14ac:dyDescent="0.15">
      <c r="B57" s="124"/>
      <c r="C57" s="1215" t="s">
        <v>51</v>
      </c>
      <c r="D57" s="1215"/>
      <c r="E57" s="1216"/>
      <c r="F57" s="127">
        <v>590</v>
      </c>
      <c r="G57" s="127">
        <v>584</v>
      </c>
      <c r="H57" s="128">
        <v>582</v>
      </c>
    </row>
    <row r="58" spans="2:8" ht="45.75" customHeight="1" x14ac:dyDescent="0.15">
      <c r="B58" s="129"/>
      <c r="C58" s="1203" t="s">
        <v>575</v>
      </c>
      <c r="D58" s="1204"/>
      <c r="E58" s="1205"/>
      <c r="F58" s="130">
        <v>439</v>
      </c>
      <c r="G58" s="130">
        <v>436</v>
      </c>
      <c r="H58" s="131">
        <v>436</v>
      </c>
    </row>
    <row r="59" spans="2:8" ht="45.75" customHeight="1" x14ac:dyDescent="0.15">
      <c r="B59" s="129"/>
      <c r="C59" s="1203" t="s">
        <v>576</v>
      </c>
      <c r="D59" s="1204"/>
      <c r="E59" s="1205"/>
      <c r="F59" s="130">
        <v>103</v>
      </c>
      <c r="G59" s="130">
        <v>101</v>
      </c>
      <c r="H59" s="131">
        <v>100</v>
      </c>
    </row>
    <row r="60" spans="2:8" ht="45.75" customHeight="1" x14ac:dyDescent="0.15">
      <c r="B60" s="129"/>
      <c r="C60" s="1203" t="s">
        <v>577</v>
      </c>
      <c r="D60" s="1204"/>
      <c r="E60" s="1205"/>
      <c r="F60" s="130">
        <v>24</v>
      </c>
      <c r="G60" s="130">
        <v>23</v>
      </c>
      <c r="H60" s="131">
        <v>22</v>
      </c>
    </row>
    <row r="61" spans="2:8" ht="45.75" customHeight="1" x14ac:dyDescent="0.15">
      <c r="B61" s="129"/>
      <c r="C61" s="1203" t="s">
        <v>578</v>
      </c>
      <c r="D61" s="1204"/>
      <c r="E61" s="1205"/>
      <c r="F61" s="130">
        <v>13</v>
      </c>
      <c r="G61" s="130">
        <v>13</v>
      </c>
      <c r="H61" s="131">
        <v>13</v>
      </c>
    </row>
    <row r="62" spans="2:8" ht="45.75" customHeight="1" thickBot="1" x14ac:dyDescent="0.2">
      <c r="B62" s="132"/>
      <c r="C62" s="1206" t="s">
        <v>579</v>
      </c>
      <c r="D62" s="1207"/>
      <c r="E62" s="1208"/>
      <c r="F62" s="133">
        <v>11</v>
      </c>
      <c r="G62" s="133">
        <v>11</v>
      </c>
      <c r="H62" s="134">
        <v>11</v>
      </c>
    </row>
    <row r="63" spans="2:8" ht="52.5" customHeight="1" thickBot="1" x14ac:dyDescent="0.2">
      <c r="B63" s="135"/>
      <c r="C63" s="1209" t="s">
        <v>52</v>
      </c>
      <c r="D63" s="1209"/>
      <c r="E63" s="1210"/>
      <c r="F63" s="136">
        <v>2852</v>
      </c>
      <c r="G63" s="136">
        <v>3440</v>
      </c>
      <c r="H63" s="137">
        <v>3445</v>
      </c>
    </row>
    <row r="64" spans="2:8" x14ac:dyDescent="0.15"/>
  </sheetData>
  <sheetProtection algorithmName="SHA-512" hashValue="yxS3Zrdc8RW0Y8dKBnMf+2HLmr+wt2745m/gtOAxS60UVxVTrB8KlWIL+jzUb+TXekcOi2TaCjFOoIL95PljnQ==" saltValue="ckoKCUQ2xDYVq2W8ljh6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108451</v>
      </c>
      <c r="E3" s="156"/>
      <c r="F3" s="157">
        <v>271581</v>
      </c>
      <c r="G3" s="158"/>
      <c r="H3" s="159"/>
    </row>
    <row r="4" spans="1:8" x14ac:dyDescent="0.15">
      <c r="A4" s="160"/>
      <c r="B4" s="161"/>
      <c r="C4" s="162"/>
      <c r="D4" s="163">
        <v>32271</v>
      </c>
      <c r="E4" s="164"/>
      <c r="F4" s="165">
        <v>117844</v>
      </c>
      <c r="G4" s="166"/>
      <c r="H4" s="167"/>
    </row>
    <row r="5" spans="1:8" x14ac:dyDescent="0.15">
      <c r="A5" s="148" t="s">
        <v>543</v>
      </c>
      <c r="B5" s="153"/>
      <c r="C5" s="154"/>
      <c r="D5" s="155">
        <v>77970</v>
      </c>
      <c r="E5" s="156"/>
      <c r="F5" s="157">
        <v>268375</v>
      </c>
      <c r="G5" s="158"/>
      <c r="H5" s="159"/>
    </row>
    <row r="6" spans="1:8" x14ac:dyDescent="0.15">
      <c r="A6" s="160"/>
      <c r="B6" s="161"/>
      <c r="C6" s="162"/>
      <c r="D6" s="163">
        <v>37973</v>
      </c>
      <c r="E6" s="164"/>
      <c r="F6" s="165">
        <v>119602</v>
      </c>
      <c r="G6" s="166"/>
      <c r="H6" s="167"/>
    </row>
    <row r="7" spans="1:8" x14ac:dyDescent="0.15">
      <c r="A7" s="148" t="s">
        <v>544</v>
      </c>
      <c r="B7" s="153"/>
      <c r="C7" s="154"/>
      <c r="D7" s="155">
        <v>201424</v>
      </c>
      <c r="E7" s="156"/>
      <c r="F7" s="157">
        <v>301035</v>
      </c>
      <c r="G7" s="158"/>
      <c r="H7" s="159"/>
    </row>
    <row r="8" spans="1:8" x14ac:dyDescent="0.15">
      <c r="A8" s="160"/>
      <c r="B8" s="161"/>
      <c r="C8" s="162"/>
      <c r="D8" s="163">
        <v>130182</v>
      </c>
      <c r="E8" s="164"/>
      <c r="F8" s="165">
        <v>154376</v>
      </c>
      <c r="G8" s="166"/>
      <c r="H8" s="167"/>
    </row>
    <row r="9" spans="1:8" x14ac:dyDescent="0.15">
      <c r="A9" s="148" t="s">
        <v>545</v>
      </c>
      <c r="B9" s="153"/>
      <c r="C9" s="154"/>
      <c r="D9" s="155">
        <v>172689</v>
      </c>
      <c r="E9" s="156"/>
      <c r="F9" s="157">
        <v>277467</v>
      </c>
      <c r="G9" s="158"/>
      <c r="H9" s="159"/>
    </row>
    <row r="10" spans="1:8" x14ac:dyDescent="0.15">
      <c r="A10" s="160"/>
      <c r="B10" s="161"/>
      <c r="C10" s="162"/>
      <c r="D10" s="163">
        <v>136119</v>
      </c>
      <c r="E10" s="164"/>
      <c r="F10" s="165">
        <v>128378</v>
      </c>
      <c r="G10" s="166"/>
      <c r="H10" s="167"/>
    </row>
    <row r="11" spans="1:8" x14ac:dyDescent="0.15">
      <c r="A11" s="148" t="s">
        <v>546</v>
      </c>
      <c r="B11" s="153"/>
      <c r="C11" s="154"/>
      <c r="D11" s="155">
        <v>232002</v>
      </c>
      <c r="E11" s="156"/>
      <c r="F11" s="157">
        <v>282256</v>
      </c>
      <c r="G11" s="158"/>
      <c r="H11" s="159"/>
    </row>
    <row r="12" spans="1:8" x14ac:dyDescent="0.15">
      <c r="A12" s="160"/>
      <c r="B12" s="161"/>
      <c r="C12" s="168"/>
      <c r="D12" s="163">
        <v>182358</v>
      </c>
      <c r="E12" s="164"/>
      <c r="F12" s="165">
        <v>145453</v>
      </c>
      <c r="G12" s="166"/>
      <c r="H12" s="167"/>
    </row>
    <row r="13" spans="1:8" x14ac:dyDescent="0.15">
      <c r="A13" s="148"/>
      <c r="B13" s="153"/>
      <c r="C13" s="169"/>
      <c r="D13" s="170">
        <v>158507</v>
      </c>
      <c r="E13" s="171"/>
      <c r="F13" s="172">
        <v>280143</v>
      </c>
      <c r="G13" s="173"/>
      <c r="H13" s="159"/>
    </row>
    <row r="14" spans="1:8" x14ac:dyDescent="0.15">
      <c r="A14" s="160"/>
      <c r="B14" s="161"/>
      <c r="C14" s="162"/>
      <c r="D14" s="163">
        <v>103781</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1.72</v>
      </c>
      <c r="C19" s="174">
        <f>ROUND(VALUE(SUBSTITUTE(実質収支比率等に係る経年分析!G$48,"▲","-")),2)</f>
        <v>1.42</v>
      </c>
      <c r="D19" s="174">
        <f>ROUND(VALUE(SUBSTITUTE(実質収支比率等に係る経年分析!H$48,"▲","-")),2)</f>
        <v>1.37</v>
      </c>
      <c r="E19" s="174">
        <f>ROUND(VALUE(SUBSTITUTE(実質収支比率等に係る経年分析!I$48,"▲","-")),2)</f>
        <v>2.1800000000000002</v>
      </c>
      <c r="F19" s="174">
        <f>ROUND(VALUE(SUBSTITUTE(実質収支比率等に係る経年分析!J$48,"▲","-")),2)</f>
        <v>1.63</v>
      </c>
    </row>
    <row r="20" spans="1:11" x14ac:dyDescent="0.15">
      <c r="A20" s="174" t="s">
        <v>56</v>
      </c>
      <c r="B20" s="174">
        <f>ROUND(VALUE(SUBSTITUTE(実質収支比率等に係る経年分析!F$47,"▲","-")),2)</f>
        <v>24.18</v>
      </c>
      <c r="C20" s="174">
        <f>ROUND(VALUE(SUBSTITUTE(実質収支比率等に係る経年分析!G$47,"▲","-")),2)</f>
        <v>35.6</v>
      </c>
      <c r="D20" s="174">
        <f>ROUND(VALUE(SUBSTITUTE(実質収支比率等に係る経年分析!H$47,"▲","-")),2)</f>
        <v>41.31</v>
      </c>
      <c r="E20" s="174">
        <f>ROUND(VALUE(SUBSTITUTE(実質収支比率等に係る経年分析!I$47,"▲","-")),2)</f>
        <v>57.23</v>
      </c>
      <c r="F20" s="174">
        <f>ROUND(VALUE(SUBSTITUTE(実質収支比率等に係る経年分析!J$47,"▲","-")),2)</f>
        <v>59.81</v>
      </c>
    </row>
    <row r="21" spans="1:11" x14ac:dyDescent="0.15">
      <c r="A21" s="174" t="s">
        <v>57</v>
      </c>
      <c r="B21" s="174">
        <f>IF(ISNUMBER(VALUE(SUBSTITUTE(実質収支比率等に係る経年分析!F$49,"▲","-"))),ROUND(VALUE(SUBSTITUTE(実質収支比率等に係る経年分析!F$49,"▲","-")),2),NA())</f>
        <v>1.58</v>
      </c>
      <c r="C21" s="174">
        <f>IF(ISNUMBER(VALUE(SUBSTITUTE(実質収支比率等に係る経年分析!G$49,"▲","-"))),ROUND(VALUE(SUBSTITUTE(実質収支比率等に係る経年分析!G$49,"▲","-")),2),NA())</f>
        <v>10.58</v>
      </c>
      <c r="D21" s="174">
        <f>IF(ISNUMBER(VALUE(SUBSTITUTE(実質収支比率等に係る経年分析!H$49,"▲","-"))),ROUND(VALUE(SUBSTITUTE(実質収支比率等に係る経年分析!H$49,"▲","-")),2),NA())</f>
        <v>7.04</v>
      </c>
      <c r="E21" s="174">
        <f>IF(ISNUMBER(VALUE(SUBSTITUTE(実質収支比率等に係る経年分析!I$49,"▲","-"))),ROUND(VALUE(SUBSTITUTE(実質収支比率等に係る経年分析!I$49,"▲","-")),2),NA())</f>
        <v>19.600000000000001</v>
      </c>
      <c r="F21" s="174">
        <f>IF(ISNUMBER(VALUE(SUBSTITUTE(実質収支比率等に係る経年分析!J$49,"▲","-"))),ROUND(VALUE(SUBSTITUTE(実質収支比率等に係る経年分析!J$49,"▲","-")),2),NA())</f>
        <v>-0.41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下水道特別会計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診療所特別会計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0.08</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0.11</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1.1399999999999999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522</v>
      </c>
      <c r="E42" s="176"/>
      <c r="F42" s="176"/>
      <c r="G42" s="176">
        <f>'実質公債費比率（分子）の構造'!L$52</f>
        <v>480</v>
      </c>
      <c r="H42" s="176"/>
      <c r="I42" s="176"/>
      <c r="J42" s="176">
        <f>'実質公債費比率（分子）の構造'!M$52</f>
        <v>441</v>
      </c>
      <c r="K42" s="176"/>
      <c r="L42" s="176"/>
      <c r="M42" s="176">
        <f>'実質公債費比率（分子）の構造'!N$52</f>
        <v>428</v>
      </c>
      <c r="N42" s="176"/>
      <c r="O42" s="176"/>
      <c r="P42" s="176">
        <f>'実質公債費比率（分子）の構造'!O$52</f>
        <v>412</v>
      </c>
    </row>
    <row r="43" spans="1:16" x14ac:dyDescent="0.15">
      <c r="A43" s="176" t="s">
        <v>65</v>
      </c>
      <c r="B43" s="176">
        <f>'実質公債費比率（分子）の構造'!K$51</f>
        <v>1</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131</v>
      </c>
      <c r="C46" s="176"/>
      <c r="D46" s="176"/>
      <c r="E46" s="176">
        <f>'実質公債費比率（分子）の構造'!L$48</f>
        <v>127</v>
      </c>
      <c r="F46" s="176"/>
      <c r="G46" s="176"/>
      <c r="H46" s="176">
        <f>'実質公債費比率（分子）の構造'!M$48</f>
        <v>125</v>
      </c>
      <c r="I46" s="176"/>
      <c r="J46" s="176"/>
      <c r="K46" s="176">
        <f>'実質公債費比率（分子）の構造'!N$48</f>
        <v>124</v>
      </c>
      <c r="L46" s="176"/>
      <c r="M46" s="176"/>
      <c r="N46" s="176">
        <f>'実質公債費比率（分子）の構造'!O$48</f>
        <v>132</v>
      </c>
      <c r="O46" s="176"/>
      <c r="P46" s="176"/>
    </row>
    <row r="47" spans="1:16" x14ac:dyDescent="0.15">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663</v>
      </c>
      <c r="C49" s="176"/>
      <c r="D49" s="176"/>
      <c r="E49" s="176">
        <f>'実質公債費比率（分子）の構造'!L$45</f>
        <v>584</v>
      </c>
      <c r="F49" s="176"/>
      <c r="G49" s="176"/>
      <c r="H49" s="176">
        <f>'実質公債費比率（分子）の構造'!M$45</f>
        <v>536</v>
      </c>
      <c r="I49" s="176"/>
      <c r="J49" s="176"/>
      <c r="K49" s="176">
        <f>'実質公債費比率（分子）の構造'!N$45</f>
        <v>512</v>
      </c>
      <c r="L49" s="176"/>
      <c r="M49" s="176"/>
      <c r="N49" s="176">
        <f>'実質公債費比率（分子）の構造'!O$45</f>
        <v>496</v>
      </c>
      <c r="O49" s="176"/>
      <c r="P49" s="176"/>
    </row>
    <row r="50" spans="1:16" x14ac:dyDescent="0.15">
      <c r="A50" s="176" t="s">
        <v>71</v>
      </c>
      <c r="B50" s="176" t="e">
        <f>NA()</f>
        <v>#N/A</v>
      </c>
      <c r="C50" s="176">
        <f>IF(ISNUMBER('実質公債費比率（分子）の構造'!K$53),'実質公債費比率（分子）の構造'!K$53,NA())</f>
        <v>273</v>
      </c>
      <c r="D50" s="176" t="e">
        <f>NA()</f>
        <v>#N/A</v>
      </c>
      <c r="E50" s="176" t="e">
        <f>NA()</f>
        <v>#N/A</v>
      </c>
      <c r="F50" s="176">
        <f>IF(ISNUMBER('実質公債費比率（分子）の構造'!L$53),'実質公債費比率（分子）の構造'!L$53,NA())</f>
        <v>231</v>
      </c>
      <c r="G50" s="176" t="e">
        <f>NA()</f>
        <v>#N/A</v>
      </c>
      <c r="H50" s="176" t="e">
        <f>NA()</f>
        <v>#N/A</v>
      </c>
      <c r="I50" s="176">
        <f>IF(ISNUMBER('実質公債費比率（分子）の構造'!M$53),'実質公債費比率（分子）の構造'!M$53,NA())</f>
        <v>221</v>
      </c>
      <c r="J50" s="176" t="e">
        <f>NA()</f>
        <v>#N/A</v>
      </c>
      <c r="K50" s="176" t="e">
        <f>NA()</f>
        <v>#N/A</v>
      </c>
      <c r="L50" s="176">
        <f>IF(ISNUMBER('実質公債費比率（分子）の構造'!N$53),'実質公債費比率（分子）の構造'!N$53,NA())</f>
        <v>208</v>
      </c>
      <c r="M50" s="176" t="e">
        <f>NA()</f>
        <v>#N/A</v>
      </c>
      <c r="N50" s="176" t="e">
        <f>NA()</f>
        <v>#N/A</v>
      </c>
      <c r="O50" s="176">
        <f>IF(ISNUMBER('実質公債費比率（分子）の構造'!O$53),'実質公債費比率（分子）の構造'!O$53,NA())</f>
        <v>216</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3805</v>
      </c>
      <c r="E56" s="175"/>
      <c r="F56" s="175"/>
      <c r="G56" s="175">
        <f>'将来負担比率（分子）の構造'!J$52</f>
        <v>3547</v>
      </c>
      <c r="H56" s="175"/>
      <c r="I56" s="175"/>
      <c r="J56" s="175">
        <f>'将来負担比率（分子）の構造'!K$52</f>
        <v>3421</v>
      </c>
      <c r="K56" s="175"/>
      <c r="L56" s="175"/>
      <c r="M56" s="175">
        <f>'将来負担比率（分子）の構造'!L$52</f>
        <v>4045</v>
      </c>
      <c r="N56" s="175"/>
      <c r="O56" s="175"/>
      <c r="P56" s="175">
        <f>'将来負担比率（分子）の構造'!M$52</f>
        <v>3995</v>
      </c>
    </row>
    <row r="57" spans="1:16" x14ac:dyDescent="0.15">
      <c r="A57" s="175" t="s">
        <v>43</v>
      </c>
      <c r="B57" s="175"/>
      <c r="C57" s="175"/>
      <c r="D57" s="175">
        <f>'将来負担比率（分子）の構造'!I$51</f>
        <v>508</v>
      </c>
      <c r="E57" s="175"/>
      <c r="F57" s="175"/>
      <c r="G57" s="175">
        <f>'将来負担比率（分子）の構造'!J$51</f>
        <v>455</v>
      </c>
      <c r="H57" s="175"/>
      <c r="I57" s="175"/>
      <c r="J57" s="175">
        <f>'将来負担比率（分子）の構造'!K$51</f>
        <v>413</v>
      </c>
      <c r="K57" s="175"/>
      <c r="L57" s="175"/>
      <c r="M57" s="175">
        <f>'将来負担比率（分子）の構造'!L$51</f>
        <v>405</v>
      </c>
      <c r="N57" s="175"/>
      <c r="O57" s="175"/>
      <c r="P57" s="175">
        <f>'将来負担比率（分子）の構造'!M$51</f>
        <v>396</v>
      </c>
    </row>
    <row r="58" spans="1:16" x14ac:dyDescent="0.15">
      <c r="A58" s="175" t="s">
        <v>42</v>
      </c>
      <c r="B58" s="175"/>
      <c r="C58" s="175"/>
      <c r="D58" s="175">
        <f>'将来負担比率（分子）の構造'!I$50</f>
        <v>1411</v>
      </c>
      <c r="E58" s="175"/>
      <c r="F58" s="175"/>
      <c r="G58" s="175">
        <f>'将来負担比率（分子）の構造'!J$50</f>
        <v>1870</v>
      </c>
      <c r="H58" s="175"/>
      <c r="I58" s="175"/>
      <c r="J58" s="175">
        <f>'将来負担比率（分子）の構造'!K$50</f>
        <v>2286</v>
      </c>
      <c r="K58" s="175"/>
      <c r="L58" s="175"/>
      <c r="M58" s="175">
        <f>'将来負担比率（分子）の構造'!L$50</f>
        <v>2879</v>
      </c>
      <c r="N58" s="175"/>
      <c r="O58" s="175"/>
      <c r="P58" s="175">
        <f>'将来負担比率（分子）の構造'!M$50</f>
        <v>2885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48</v>
      </c>
      <c r="C62" s="175"/>
      <c r="D62" s="175"/>
      <c r="E62" s="175">
        <f>'将来負担比率（分子）の構造'!J$45</f>
        <v>39</v>
      </c>
      <c r="F62" s="175"/>
      <c r="G62" s="175"/>
      <c r="H62" s="175">
        <f>'将来負担比率（分子）の構造'!K$45</f>
        <v>117</v>
      </c>
      <c r="I62" s="175"/>
      <c r="J62" s="175"/>
      <c r="K62" s="175">
        <f>'将来負担比率（分子）の構造'!L$45</f>
        <v>132</v>
      </c>
      <c r="L62" s="175"/>
      <c r="M62" s="175"/>
      <c r="N62" s="175">
        <f>'将来負担比率（分子）の構造'!M$45</f>
        <v>116</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1206</v>
      </c>
      <c r="C64" s="175"/>
      <c r="D64" s="175"/>
      <c r="E64" s="175">
        <f>'将来負担比率（分子）の構造'!J$43</f>
        <v>1127</v>
      </c>
      <c r="F64" s="175"/>
      <c r="G64" s="175"/>
      <c r="H64" s="175">
        <f>'将来負担比率（分子）の構造'!K$43</f>
        <v>1022</v>
      </c>
      <c r="I64" s="175"/>
      <c r="J64" s="175"/>
      <c r="K64" s="175">
        <f>'将来負担比率（分子）の構造'!L$43</f>
        <v>929</v>
      </c>
      <c r="L64" s="175"/>
      <c r="M64" s="175"/>
      <c r="N64" s="175">
        <f>'将来負担比率（分子）の構造'!M$43</f>
        <v>886</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4898</v>
      </c>
      <c r="C66" s="175"/>
      <c r="D66" s="175"/>
      <c r="E66" s="175">
        <f>'将来負担比率（分子）の構造'!J$41</f>
        <v>4638</v>
      </c>
      <c r="F66" s="175"/>
      <c r="G66" s="175"/>
      <c r="H66" s="175">
        <f>'将来負担比率（分子）の構造'!K$41</f>
        <v>4829</v>
      </c>
      <c r="I66" s="175"/>
      <c r="J66" s="175"/>
      <c r="K66" s="175">
        <f>'将来負担比率（分子）の構造'!L$41</f>
        <v>4987</v>
      </c>
      <c r="L66" s="175"/>
      <c r="M66" s="175"/>
      <c r="N66" s="175">
        <f>'将来負担比率（分子）の構造'!M$41</f>
        <v>5264</v>
      </c>
      <c r="O66" s="175"/>
      <c r="P66" s="175"/>
    </row>
    <row r="67" spans="1:16" x14ac:dyDescent="0.15">
      <c r="A67" s="175" t="s">
        <v>75</v>
      </c>
      <c r="B67" s="175" t="e">
        <f>NA()</f>
        <v>#N/A</v>
      </c>
      <c r="C67" s="175">
        <f>IF(ISNUMBER('将来負担比率（分子）の構造'!I$53), IF('将来負担比率（分子）の構造'!I$53 &lt; 0, 0, '将来負担比率（分子）の構造'!I$53), NA())</f>
        <v>428</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1222</v>
      </c>
      <c r="C72" s="179">
        <f>基金残高に係る経年分析!G55</f>
        <v>1815</v>
      </c>
      <c r="D72" s="179">
        <f>基金残高に係る経年分析!H55</f>
        <v>1822</v>
      </c>
    </row>
    <row r="73" spans="1:16" x14ac:dyDescent="0.15">
      <c r="A73" s="178" t="s">
        <v>78</v>
      </c>
      <c r="B73" s="179">
        <f>基金残高に係る経年分析!F56</f>
        <v>1040</v>
      </c>
      <c r="C73" s="179">
        <f>基金残高に係る経年分析!G56</f>
        <v>1041</v>
      </c>
      <c r="D73" s="179">
        <f>基金残高に係る経年分析!H56</f>
        <v>1042</v>
      </c>
    </row>
    <row r="74" spans="1:16" x14ac:dyDescent="0.15">
      <c r="A74" s="178" t="s">
        <v>79</v>
      </c>
      <c r="B74" s="179">
        <f>基金残高に係る経年分析!F57</f>
        <v>590</v>
      </c>
      <c r="C74" s="179">
        <f>基金残高に係る経年分析!G57</f>
        <v>584</v>
      </c>
      <c r="D74" s="179">
        <f>基金残高に係る経年分析!H57</f>
        <v>582</v>
      </c>
    </row>
  </sheetData>
  <sheetProtection algorithmName="SHA-512" hashValue="U4vrSSWUj85pV7/BF5R9bTSeshqipxJHSngrMy04/LcTTdyznzbgYCRD0+zleQ19ur+TuJClvTKYOxM/MaB5Cw==" saltValue="V/Xp2eVqlJEI4HYa84T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467894</v>
      </c>
      <c r="S5" s="613"/>
      <c r="T5" s="613"/>
      <c r="U5" s="613"/>
      <c r="V5" s="613"/>
      <c r="W5" s="613"/>
      <c r="X5" s="613"/>
      <c r="Y5" s="614"/>
      <c r="Z5" s="615">
        <v>8</v>
      </c>
      <c r="AA5" s="615"/>
      <c r="AB5" s="615"/>
      <c r="AC5" s="615"/>
      <c r="AD5" s="616">
        <v>467894</v>
      </c>
      <c r="AE5" s="616"/>
      <c r="AF5" s="616"/>
      <c r="AG5" s="616"/>
      <c r="AH5" s="616"/>
      <c r="AI5" s="616"/>
      <c r="AJ5" s="616"/>
      <c r="AK5" s="616"/>
      <c r="AL5" s="617">
        <v>15.2</v>
      </c>
      <c r="AM5" s="618"/>
      <c r="AN5" s="618"/>
      <c r="AO5" s="619"/>
      <c r="AP5" s="609" t="s">
        <v>230</v>
      </c>
      <c r="AQ5" s="610"/>
      <c r="AR5" s="610"/>
      <c r="AS5" s="610"/>
      <c r="AT5" s="610"/>
      <c r="AU5" s="610"/>
      <c r="AV5" s="610"/>
      <c r="AW5" s="610"/>
      <c r="AX5" s="610"/>
      <c r="AY5" s="610"/>
      <c r="AZ5" s="610"/>
      <c r="BA5" s="610"/>
      <c r="BB5" s="610"/>
      <c r="BC5" s="610"/>
      <c r="BD5" s="610"/>
      <c r="BE5" s="610"/>
      <c r="BF5" s="611"/>
      <c r="BG5" s="623">
        <v>467894</v>
      </c>
      <c r="BH5" s="624"/>
      <c r="BI5" s="624"/>
      <c r="BJ5" s="624"/>
      <c r="BK5" s="624"/>
      <c r="BL5" s="624"/>
      <c r="BM5" s="624"/>
      <c r="BN5" s="625"/>
      <c r="BO5" s="626">
        <v>100</v>
      </c>
      <c r="BP5" s="626"/>
      <c r="BQ5" s="626"/>
      <c r="BR5" s="626"/>
      <c r="BS5" s="627">
        <v>4157</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53313</v>
      </c>
      <c r="S6" s="624"/>
      <c r="T6" s="624"/>
      <c r="U6" s="624"/>
      <c r="V6" s="624"/>
      <c r="W6" s="624"/>
      <c r="X6" s="624"/>
      <c r="Y6" s="625"/>
      <c r="Z6" s="626">
        <v>0.9</v>
      </c>
      <c r="AA6" s="626"/>
      <c r="AB6" s="626"/>
      <c r="AC6" s="626"/>
      <c r="AD6" s="627">
        <v>53313</v>
      </c>
      <c r="AE6" s="627"/>
      <c r="AF6" s="627"/>
      <c r="AG6" s="627"/>
      <c r="AH6" s="627"/>
      <c r="AI6" s="627"/>
      <c r="AJ6" s="627"/>
      <c r="AK6" s="627"/>
      <c r="AL6" s="628">
        <v>1.7</v>
      </c>
      <c r="AM6" s="629"/>
      <c r="AN6" s="629"/>
      <c r="AO6" s="630"/>
      <c r="AP6" s="620" t="s">
        <v>235</v>
      </c>
      <c r="AQ6" s="621"/>
      <c r="AR6" s="621"/>
      <c r="AS6" s="621"/>
      <c r="AT6" s="621"/>
      <c r="AU6" s="621"/>
      <c r="AV6" s="621"/>
      <c r="AW6" s="621"/>
      <c r="AX6" s="621"/>
      <c r="AY6" s="621"/>
      <c r="AZ6" s="621"/>
      <c r="BA6" s="621"/>
      <c r="BB6" s="621"/>
      <c r="BC6" s="621"/>
      <c r="BD6" s="621"/>
      <c r="BE6" s="621"/>
      <c r="BF6" s="622"/>
      <c r="BG6" s="623">
        <v>467894</v>
      </c>
      <c r="BH6" s="624"/>
      <c r="BI6" s="624"/>
      <c r="BJ6" s="624"/>
      <c r="BK6" s="624"/>
      <c r="BL6" s="624"/>
      <c r="BM6" s="624"/>
      <c r="BN6" s="625"/>
      <c r="BO6" s="626">
        <v>100</v>
      </c>
      <c r="BP6" s="626"/>
      <c r="BQ6" s="626"/>
      <c r="BR6" s="626"/>
      <c r="BS6" s="627">
        <v>4157</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56969</v>
      </c>
      <c r="CS6" s="624"/>
      <c r="CT6" s="624"/>
      <c r="CU6" s="624"/>
      <c r="CV6" s="624"/>
      <c r="CW6" s="624"/>
      <c r="CX6" s="624"/>
      <c r="CY6" s="625"/>
      <c r="CZ6" s="617">
        <v>1</v>
      </c>
      <c r="DA6" s="618"/>
      <c r="DB6" s="618"/>
      <c r="DC6" s="634"/>
      <c r="DD6" s="632" t="s">
        <v>129</v>
      </c>
      <c r="DE6" s="624"/>
      <c r="DF6" s="624"/>
      <c r="DG6" s="624"/>
      <c r="DH6" s="624"/>
      <c r="DI6" s="624"/>
      <c r="DJ6" s="624"/>
      <c r="DK6" s="624"/>
      <c r="DL6" s="624"/>
      <c r="DM6" s="624"/>
      <c r="DN6" s="624"/>
      <c r="DO6" s="624"/>
      <c r="DP6" s="625"/>
      <c r="DQ6" s="632">
        <v>56969</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206</v>
      </c>
      <c r="S7" s="624"/>
      <c r="T7" s="624"/>
      <c r="U7" s="624"/>
      <c r="V7" s="624"/>
      <c r="W7" s="624"/>
      <c r="X7" s="624"/>
      <c r="Y7" s="625"/>
      <c r="Z7" s="626">
        <v>0</v>
      </c>
      <c r="AA7" s="626"/>
      <c r="AB7" s="626"/>
      <c r="AC7" s="626"/>
      <c r="AD7" s="627">
        <v>206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237737</v>
      </c>
      <c r="BH7" s="624"/>
      <c r="BI7" s="624"/>
      <c r="BJ7" s="624"/>
      <c r="BK7" s="624"/>
      <c r="BL7" s="624"/>
      <c r="BM7" s="624"/>
      <c r="BN7" s="625"/>
      <c r="BO7" s="626">
        <v>50.8</v>
      </c>
      <c r="BP7" s="626"/>
      <c r="BQ7" s="626"/>
      <c r="BR7" s="626"/>
      <c r="BS7" s="627">
        <v>4157</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1535067</v>
      </c>
      <c r="CS7" s="624"/>
      <c r="CT7" s="624"/>
      <c r="CU7" s="624"/>
      <c r="CV7" s="624"/>
      <c r="CW7" s="624"/>
      <c r="CX7" s="624"/>
      <c r="CY7" s="625"/>
      <c r="CZ7" s="626">
        <v>26.5</v>
      </c>
      <c r="DA7" s="626"/>
      <c r="DB7" s="626"/>
      <c r="DC7" s="626"/>
      <c r="DD7" s="632">
        <v>419245</v>
      </c>
      <c r="DE7" s="624"/>
      <c r="DF7" s="624"/>
      <c r="DG7" s="624"/>
      <c r="DH7" s="624"/>
      <c r="DI7" s="624"/>
      <c r="DJ7" s="624"/>
      <c r="DK7" s="624"/>
      <c r="DL7" s="624"/>
      <c r="DM7" s="624"/>
      <c r="DN7" s="624"/>
      <c r="DO7" s="624"/>
      <c r="DP7" s="625"/>
      <c r="DQ7" s="632">
        <v>1091537</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1527</v>
      </c>
      <c r="S8" s="624"/>
      <c r="T8" s="624"/>
      <c r="U8" s="624"/>
      <c r="V8" s="624"/>
      <c r="W8" s="624"/>
      <c r="X8" s="624"/>
      <c r="Y8" s="625"/>
      <c r="Z8" s="626">
        <v>0</v>
      </c>
      <c r="AA8" s="626"/>
      <c r="AB8" s="626"/>
      <c r="AC8" s="626"/>
      <c r="AD8" s="627">
        <v>1527</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7861</v>
      </c>
      <c r="BH8" s="624"/>
      <c r="BI8" s="624"/>
      <c r="BJ8" s="624"/>
      <c r="BK8" s="624"/>
      <c r="BL8" s="624"/>
      <c r="BM8" s="624"/>
      <c r="BN8" s="625"/>
      <c r="BO8" s="626">
        <v>1.7</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939519</v>
      </c>
      <c r="CS8" s="624"/>
      <c r="CT8" s="624"/>
      <c r="CU8" s="624"/>
      <c r="CV8" s="624"/>
      <c r="CW8" s="624"/>
      <c r="CX8" s="624"/>
      <c r="CY8" s="625"/>
      <c r="CZ8" s="626">
        <v>16.2</v>
      </c>
      <c r="DA8" s="626"/>
      <c r="DB8" s="626"/>
      <c r="DC8" s="626"/>
      <c r="DD8" s="632">
        <v>18638</v>
      </c>
      <c r="DE8" s="624"/>
      <c r="DF8" s="624"/>
      <c r="DG8" s="624"/>
      <c r="DH8" s="624"/>
      <c r="DI8" s="624"/>
      <c r="DJ8" s="624"/>
      <c r="DK8" s="624"/>
      <c r="DL8" s="624"/>
      <c r="DM8" s="624"/>
      <c r="DN8" s="624"/>
      <c r="DO8" s="624"/>
      <c r="DP8" s="625"/>
      <c r="DQ8" s="632">
        <v>636744</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1242</v>
      </c>
      <c r="S9" s="624"/>
      <c r="T9" s="624"/>
      <c r="U9" s="624"/>
      <c r="V9" s="624"/>
      <c r="W9" s="624"/>
      <c r="X9" s="624"/>
      <c r="Y9" s="625"/>
      <c r="Z9" s="626">
        <v>0</v>
      </c>
      <c r="AA9" s="626"/>
      <c r="AB9" s="626"/>
      <c r="AC9" s="626"/>
      <c r="AD9" s="627">
        <v>1242</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209189</v>
      </c>
      <c r="BH9" s="624"/>
      <c r="BI9" s="624"/>
      <c r="BJ9" s="624"/>
      <c r="BK9" s="624"/>
      <c r="BL9" s="624"/>
      <c r="BM9" s="624"/>
      <c r="BN9" s="625"/>
      <c r="BO9" s="626">
        <v>44.7</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515204</v>
      </c>
      <c r="CS9" s="624"/>
      <c r="CT9" s="624"/>
      <c r="CU9" s="624"/>
      <c r="CV9" s="624"/>
      <c r="CW9" s="624"/>
      <c r="CX9" s="624"/>
      <c r="CY9" s="625"/>
      <c r="CZ9" s="626">
        <v>8.9</v>
      </c>
      <c r="DA9" s="626"/>
      <c r="DB9" s="626"/>
      <c r="DC9" s="626"/>
      <c r="DD9" s="632">
        <v>46220</v>
      </c>
      <c r="DE9" s="624"/>
      <c r="DF9" s="624"/>
      <c r="DG9" s="624"/>
      <c r="DH9" s="624"/>
      <c r="DI9" s="624"/>
      <c r="DJ9" s="624"/>
      <c r="DK9" s="624"/>
      <c r="DL9" s="624"/>
      <c r="DM9" s="624"/>
      <c r="DN9" s="624"/>
      <c r="DO9" s="624"/>
      <c r="DP9" s="625"/>
      <c r="DQ9" s="632">
        <v>419756</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129</v>
      </c>
      <c r="AA10" s="626"/>
      <c r="AB10" s="626"/>
      <c r="AC10" s="626"/>
      <c r="AD10" s="627" t="s">
        <v>247</v>
      </c>
      <c r="AE10" s="627"/>
      <c r="AF10" s="627"/>
      <c r="AG10" s="627"/>
      <c r="AH10" s="627"/>
      <c r="AI10" s="627"/>
      <c r="AJ10" s="627"/>
      <c r="AK10" s="627"/>
      <c r="AL10" s="628" t="s">
        <v>129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14727</v>
      </c>
      <c r="BH10" s="624"/>
      <c r="BI10" s="624"/>
      <c r="BJ10" s="624"/>
      <c r="BK10" s="624"/>
      <c r="BL10" s="624"/>
      <c r="BM10" s="624"/>
      <c r="BN10" s="625"/>
      <c r="BO10" s="626">
        <v>3.1</v>
      </c>
      <c r="BP10" s="626"/>
      <c r="BQ10" s="626"/>
      <c r="BR10" s="626"/>
      <c r="BS10" s="627">
        <v>2453</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10114</v>
      </c>
      <c r="CS10" s="624"/>
      <c r="CT10" s="624"/>
      <c r="CU10" s="624"/>
      <c r="CV10" s="624"/>
      <c r="CW10" s="624"/>
      <c r="CX10" s="624"/>
      <c r="CY10" s="625"/>
      <c r="CZ10" s="626">
        <v>0.2</v>
      </c>
      <c r="DA10" s="626"/>
      <c r="DB10" s="626"/>
      <c r="DC10" s="626"/>
      <c r="DD10" s="632" t="s">
        <v>129</v>
      </c>
      <c r="DE10" s="624"/>
      <c r="DF10" s="624"/>
      <c r="DG10" s="624"/>
      <c r="DH10" s="624"/>
      <c r="DI10" s="624"/>
      <c r="DJ10" s="624"/>
      <c r="DK10" s="624"/>
      <c r="DL10" s="624"/>
      <c r="DM10" s="624"/>
      <c r="DN10" s="624"/>
      <c r="DO10" s="624"/>
      <c r="DP10" s="625"/>
      <c r="DQ10" s="632">
        <v>114</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112547</v>
      </c>
      <c r="S11" s="624"/>
      <c r="T11" s="624"/>
      <c r="U11" s="624"/>
      <c r="V11" s="624"/>
      <c r="W11" s="624"/>
      <c r="X11" s="624"/>
      <c r="Y11" s="625"/>
      <c r="Z11" s="628">
        <v>1.9</v>
      </c>
      <c r="AA11" s="629"/>
      <c r="AB11" s="629"/>
      <c r="AC11" s="635"/>
      <c r="AD11" s="632">
        <v>112547</v>
      </c>
      <c r="AE11" s="624"/>
      <c r="AF11" s="624"/>
      <c r="AG11" s="624"/>
      <c r="AH11" s="624"/>
      <c r="AI11" s="624"/>
      <c r="AJ11" s="624"/>
      <c r="AK11" s="625"/>
      <c r="AL11" s="628">
        <v>3.6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5960</v>
      </c>
      <c r="BH11" s="624"/>
      <c r="BI11" s="624"/>
      <c r="BJ11" s="624"/>
      <c r="BK11" s="624"/>
      <c r="BL11" s="624"/>
      <c r="BM11" s="624"/>
      <c r="BN11" s="625"/>
      <c r="BO11" s="626">
        <v>1.3</v>
      </c>
      <c r="BP11" s="626"/>
      <c r="BQ11" s="626"/>
      <c r="BR11" s="626"/>
      <c r="BS11" s="627">
        <v>1704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461863</v>
      </c>
      <c r="CS11" s="624"/>
      <c r="CT11" s="624"/>
      <c r="CU11" s="624"/>
      <c r="CV11" s="624"/>
      <c r="CW11" s="624"/>
      <c r="CX11" s="624"/>
      <c r="CY11" s="625"/>
      <c r="CZ11" s="626">
        <v>8</v>
      </c>
      <c r="DA11" s="626"/>
      <c r="DB11" s="626"/>
      <c r="DC11" s="626"/>
      <c r="DD11" s="632">
        <v>128452</v>
      </c>
      <c r="DE11" s="624"/>
      <c r="DF11" s="624"/>
      <c r="DG11" s="624"/>
      <c r="DH11" s="624"/>
      <c r="DI11" s="624"/>
      <c r="DJ11" s="624"/>
      <c r="DK11" s="624"/>
      <c r="DL11" s="624"/>
      <c r="DM11" s="624"/>
      <c r="DN11" s="624"/>
      <c r="DO11" s="624"/>
      <c r="DP11" s="625"/>
      <c r="DQ11" s="632">
        <v>272312</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129</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162752</v>
      </c>
      <c r="BH12" s="624"/>
      <c r="BI12" s="624"/>
      <c r="BJ12" s="624"/>
      <c r="BK12" s="624"/>
      <c r="BL12" s="624"/>
      <c r="BM12" s="624"/>
      <c r="BN12" s="625"/>
      <c r="BO12" s="626">
        <v>34.799999999999997</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290932</v>
      </c>
      <c r="CS12" s="624"/>
      <c r="CT12" s="624"/>
      <c r="CU12" s="624"/>
      <c r="CV12" s="624"/>
      <c r="CW12" s="624"/>
      <c r="CX12" s="624"/>
      <c r="CY12" s="625"/>
      <c r="CZ12" s="626">
        <v>5</v>
      </c>
      <c r="DA12" s="626"/>
      <c r="DB12" s="626"/>
      <c r="DC12" s="626"/>
      <c r="DD12" s="632">
        <v>23260</v>
      </c>
      <c r="DE12" s="624"/>
      <c r="DF12" s="624"/>
      <c r="DG12" s="624"/>
      <c r="DH12" s="624"/>
      <c r="DI12" s="624"/>
      <c r="DJ12" s="624"/>
      <c r="DK12" s="624"/>
      <c r="DL12" s="624"/>
      <c r="DM12" s="624"/>
      <c r="DN12" s="624"/>
      <c r="DO12" s="624"/>
      <c r="DP12" s="625"/>
      <c r="DQ12" s="632">
        <v>268928</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247</v>
      </c>
      <c r="AA13" s="626"/>
      <c r="AB13" s="626"/>
      <c r="AC13" s="626"/>
      <c r="AD13" s="627" t="s">
        <v>247</v>
      </c>
      <c r="AE13" s="627"/>
      <c r="AF13" s="627"/>
      <c r="AG13" s="627"/>
      <c r="AH13" s="627"/>
      <c r="AI13" s="627"/>
      <c r="AJ13" s="627"/>
      <c r="AK13" s="627"/>
      <c r="AL13" s="628" t="s">
        <v>247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162652</v>
      </c>
      <c r="BH13" s="624"/>
      <c r="BI13" s="624"/>
      <c r="BJ13" s="624"/>
      <c r="BK13" s="624"/>
      <c r="BL13" s="624"/>
      <c r="BM13" s="624"/>
      <c r="BN13" s="625"/>
      <c r="BO13" s="626">
        <v>34.799999999999997</v>
      </c>
      <c r="BP13" s="626"/>
      <c r="BQ13" s="626"/>
      <c r="BR13" s="626"/>
      <c r="BS13" s="627" t="s">
        <v>247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542183</v>
      </c>
      <c r="CS13" s="624"/>
      <c r="CT13" s="624"/>
      <c r="CU13" s="624"/>
      <c r="CV13" s="624"/>
      <c r="CW13" s="624"/>
      <c r="CX13" s="624"/>
      <c r="CY13" s="625"/>
      <c r="CZ13" s="626">
        <v>9.3000000000000007</v>
      </c>
      <c r="DA13" s="626"/>
      <c r="DB13" s="626"/>
      <c r="DC13" s="626"/>
      <c r="DD13" s="632">
        <v>246495</v>
      </c>
      <c r="DE13" s="624"/>
      <c r="DF13" s="624"/>
      <c r="DG13" s="624"/>
      <c r="DH13" s="624"/>
      <c r="DI13" s="624"/>
      <c r="DJ13" s="624"/>
      <c r="DK13" s="624"/>
      <c r="DL13" s="624"/>
      <c r="DM13" s="624"/>
      <c r="DN13" s="624"/>
      <c r="DO13" s="624"/>
      <c r="DP13" s="625"/>
      <c r="DQ13" s="632">
        <v>316075</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247</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247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15390</v>
      </c>
      <c r="BH14" s="624"/>
      <c r="BI14" s="624"/>
      <c r="BJ14" s="624"/>
      <c r="BK14" s="624"/>
      <c r="BL14" s="624"/>
      <c r="BM14" s="624"/>
      <c r="BN14" s="625"/>
      <c r="BO14" s="626">
        <v>3.3</v>
      </c>
      <c r="BP14" s="626"/>
      <c r="BQ14" s="626"/>
      <c r="BR14" s="626"/>
      <c r="BS14" s="627" t="s">
        <v>247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193060</v>
      </c>
      <c r="CS14" s="624"/>
      <c r="CT14" s="624"/>
      <c r="CU14" s="624"/>
      <c r="CV14" s="624"/>
      <c r="CW14" s="624"/>
      <c r="CX14" s="624"/>
      <c r="CY14" s="625"/>
      <c r="CZ14" s="626">
        <v>3.3</v>
      </c>
      <c r="DA14" s="626"/>
      <c r="DB14" s="626"/>
      <c r="DC14" s="626"/>
      <c r="DD14" s="632" t="s">
        <v>129</v>
      </c>
      <c r="DE14" s="624"/>
      <c r="DF14" s="624"/>
      <c r="DG14" s="624"/>
      <c r="DH14" s="624"/>
      <c r="DI14" s="624"/>
      <c r="DJ14" s="624"/>
      <c r="DK14" s="624"/>
      <c r="DL14" s="624"/>
      <c r="DM14" s="624"/>
      <c r="DN14" s="624"/>
      <c r="DO14" s="624"/>
      <c r="DP14" s="625"/>
      <c r="DQ14" s="632">
        <v>183360</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129</v>
      </c>
      <c r="AA15" s="626"/>
      <c r="AB15" s="626"/>
      <c r="AC15" s="626"/>
      <c r="AD15" s="627" t="s">
        <v>247</v>
      </c>
      <c r="AE15" s="627"/>
      <c r="AF15" s="627"/>
      <c r="AG15" s="627"/>
      <c r="AH15" s="627"/>
      <c r="AI15" s="627"/>
      <c r="AJ15" s="627"/>
      <c r="AK15" s="627"/>
      <c r="AL15" s="628" t="s">
        <v>247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52015</v>
      </c>
      <c r="BH15" s="624"/>
      <c r="BI15" s="624"/>
      <c r="BJ15" s="624"/>
      <c r="BK15" s="624"/>
      <c r="BL15" s="624"/>
      <c r="BM15" s="624"/>
      <c r="BN15" s="625"/>
      <c r="BO15" s="626">
        <v>11.1</v>
      </c>
      <c r="BP15" s="626"/>
      <c r="BQ15" s="626"/>
      <c r="BR15" s="626"/>
      <c r="BS15" s="627" t="s">
        <v>247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757330</v>
      </c>
      <c r="CS15" s="624"/>
      <c r="CT15" s="624"/>
      <c r="CU15" s="624"/>
      <c r="CV15" s="624"/>
      <c r="CW15" s="624"/>
      <c r="CX15" s="624"/>
      <c r="CY15" s="625"/>
      <c r="CZ15" s="626">
        <v>13.1</v>
      </c>
      <c r="DA15" s="626"/>
      <c r="DB15" s="626"/>
      <c r="DC15" s="626"/>
      <c r="DD15" s="632">
        <v>119940</v>
      </c>
      <c r="DE15" s="624"/>
      <c r="DF15" s="624"/>
      <c r="DG15" s="624"/>
      <c r="DH15" s="624"/>
      <c r="DI15" s="624"/>
      <c r="DJ15" s="624"/>
      <c r="DK15" s="624"/>
      <c r="DL15" s="624"/>
      <c r="DM15" s="624"/>
      <c r="DN15" s="624"/>
      <c r="DO15" s="624"/>
      <c r="DP15" s="625"/>
      <c r="DQ15" s="632">
        <v>620587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4299</v>
      </c>
      <c r="S16" s="624"/>
      <c r="T16" s="624"/>
      <c r="U16" s="624"/>
      <c r="V16" s="624"/>
      <c r="W16" s="624"/>
      <c r="X16" s="624"/>
      <c r="Y16" s="625"/>
      <c r="Z16" s="626">
        <v>0.1</v>
      </c>
      <c r="AA16" s="626"/>
      <c r="AB16" s="626"/>
      <c r="AC16" s="626"/>
      <c r="AD16" s="627">
        <v>4299</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247</v>
      </c>
      <c r="BP16" s="626"/>
      <c r="BQ16" s="626"/>
      <c r="BR16" s="626"/>
      <c r="BS16" s="627" t="s">
        <v>129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247</v>
      </c>
      <c r="CS16" s="624"/>
      <c r="CT16" s="624"/>
      <c r="CU16" s="624"/>
      <c r="CV16" s="624"/>
      <c r="CW16" s="624"/>
      <c r="CX16" s="624"/>
      <c r="CY16" s="625"/>
      <c r="CZ16" s="626" t="s">
        <v>129</v>
      </c>
      <c r="DA16" s="626"/>
      <c r="DB16" s="626"/>
      <c r="DC16" s="626"/>
      <c r="DD16" s="632" t="s">
        <v>129</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5462</v>
      </c>
      <c r="S17" s="624"/>
      <c r="T17" s="624"/>
      <c r="U17" s="624"/>
      <c r="V17" s="624"/>
      <c r="W17" s="624"/>
      <c r="X17" s="624"/>
      <c r="Y17" s="625"/>
      <c r="Z17" s="626">
        <v>0.1</v>
      </c>
      <c r="AA17" s="626"/>
      <c r="AB17" s="626"/>
      <c r="AC17" s="626"/>
      <c r="AD17" s="627">
        <v>5462</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247</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496589</v>
      </c>
      <c r="CS17" s="624"/>
      <c r="CT17" s="624"/>
      <c r="CU17" s="624"/>
      <c r="CV17" s="624"/>
      <c r="CW17" s="624"/>
      <c r="CX17" s="624"/>
      <c r="CY17" s="625"/>
      <c r="CZ17" s="626">
        <v>8.6</v>
      </c>
      <c r="DA17" s="626"/>
      <c r="DB17" s="626"/>
      <c r="DC17" s="626"/>
      <c r="DD17" s="632" t="s">
        <v>129</v>
      </c>
      <c r="DE17" s="624"/>
      <c r="DF17" s="624"/>
      <c r="DG17" s="624"/>
      <c r="DH17" s="624"/>
      <c r="DI17" s="624"/>
      <c r="DJ17" s="624"/>
      <c r="DK17" s="624"/>
      <c r="DL17" s="624"/>
      <c r="DM17" s="624"/>
      <c r="DN17" s="624"/>
      <c r="DO17" s="624"/>
      <c r="DP17" s="625"/>
      <c r="DQ17" s="632">
        <v>459511</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1272</v>
      </c>
      <c r="S18" s="624"/>
      <c r="T18" s="624"/>
      <c r="U18" s="624"/>
      <c r="V18" s="624"/>
      <c r="W18" s="624"/>
      <c r="X18" s="624"/>
      <c r="Y18" s="625"/>
      <c r="Z18" s="626">
        <v>0</v>
      </c>
      <c r="AA18" s="626"/>
      <c r="AB18" s="626"/>
      <c r="AC18" s="626"/>
      <c r="AD18" s="627">
        <v>1272</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247</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247</v>
      </c>
      <c r="CS18" s="624"/>
      <c r="CT18" s="624"/>
      <c r="CU18" s="624"/>
      <c r="CV18" s="624"/>
      <c r="CW18" s="624"/>
      <c r="CX18" s="624"/>
      <c r="CY18" s="625"/>
      <c r="CZ18" s="626" t="s">
        <v>129</v>
      </c>
      <c r="DA18" s="626"/>
      <c r="DB18" s="626"/>
      <c r="DC18" s="626"/>
      <c r="DD18" s="632" t="s">
        <v>247</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1272</v>
      </c>
      <c r="S19" s="624"/>
      <c r="T19" s="624"/>
      <c r="U19" s="624"/>
      <c r="V19" s="624"/>
      <c r="W19" s="624"/>
      <c r="X19" s="624"/>
      <c r="Y19" s="625"/>
      <c r="Z19" s="626">
        <v>0</v>
      </c>
      <c r="AA19" s="626"/>
      <c r="AB19" s="626"/>
      <c r="AC19" s="626"/>
      <c r="AD19" s="627">
        <v>1272</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247</v>
      </c>
      <c r="BP19" s="626"/>
      <c r="BQ19" s="626"/>
      <c r="BR19" s="626"/>
      <c r="BS19" s="627" t="s">
        <v>247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247</v>
      </c>
      <c r="DA19" s="626"/>
      <c r="DB19" s="626"/>
      <c r="DC19" s="626"/>
      <c r="DD19" s="632" t="s">
        <v>129</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129</v>
      </c>
      <c r="AA20" s="626"/>
      <c r="AB20" s="626"/>
      <c r="AC20" s="626"/>
      <c r="AD20" s="627" t="s">
        <v>247</v>
      </c>
      <c r="AE20" s="627"/>
      <c r="AF20" s="627"/>
      <c r="AG20" s="627"/>
      <c r="AH20" s="627"/>
      <c r="AI20" s="627"/>
      <c r="AJ20" s="627"/>
      <c r="AK20" s="627"/>
      <c r="AL20" s="628" t="s">
        <v>247</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129</v>
      </c>
      <c r="BP20" s="626"/>
      <c r="BQ20" s="626"/>
      <c r="BR20" s="626"/>
      <c r="BS20" s="627" t="s">
        <v>247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5798830</v>
      </c>
      <c r="CS20" s="624"/>
      <c r="CT20" s="624"/>
      <c r="CU20" s="624"/>
      <c r="CV20" s="624"/>
      <c r="CW20" s="624"/>
      <c r="CX20" s="624"/>
      <c r="CY20" s="625"/>
      <c r="CZ20" s="626">
        <v>100</v>
      </c>
      <c r="DA20" s="626"/>
      <c r="DB20" s="626"/>
      <c r="DC20" s="626"/>
      <c r="DD20" s="632">
        <v>1002250</v>
      </c>
      <c r="DE20" s="624"/>
      <c r="DF20" s="624"/>
      <c r="DG20" s="624"/>
      <c r="DH20" s="624"/>
      <c r="DI20" s="624"/>
      <c r="DJ20" s="624"/>
      <c r="DK20" s="624"/>
      <c r="DL20" s="624"/>
      <c r="DM20" s="624"/>
      <c r="DN20" s="624"/>
      <c r="DO20" s="624"/>
      <c r="DP20" s="625"/>
      <c r="DQ20" s="632">
        <v>4325893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2619157</v>
      </c>
      <c r="S21" s="624"/>
      <c r="T21" s="624"/>
      <c r="U21" s="624"/>
      <c r="V21" s="624"/>
      <c r="W21" s="624"/>
      <c r="X21" s="624"/>
      <c r="Y21" s="625"/>
      <c r="Z21" s="626">
        <v>44.7</v>
      </c>
      <c r="AA21" s="626"/>
      <c r="AB21" s="626"/>
      <c r="AC21" s="626"/>
      <c r="AD21" s="627">
        <v>2386146</v>
      </c>
      <c r="AE21" s="627"/>
      <c r="AF21" s="627"/>
      <c r="AG21" s="627"/>
      <c r="AH21" s="627"/>
      <c r="AI21" s="627"/>
      <c r="AJ21" s="627"/>
      <c r="AK21" s="627"/>
      <c r="AL21" s="628">
        <v>77.3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247</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2386146</v>
      </c>
      <c r="S22" s="624"/>
      <c r="T22" s="624"/>
      <c r="U22" s="624"/>
      <c r="V22" s="624"/>
      <c r="W22" s="624"/>
      <c r="X22" s="624"/>
      <c r="Y22" s="625"/>
      <c r="Z22" s="626">
        <v>40.700000000000003</v>
      </c>
      <c r="AA22" s="626"/>
      <c r="AB22" s="626"/>
      <c r="AC22" s="626"/>
      <c r="AD22" s="627">
        <v>2386146</v>
      </c>
      <c r="AE22" s="627"/>
      <c r="AF22" s="627"/>
      <c r="AG22" s="627"/>
      <c r="AH22" s="627"/>
      <c r="AI22" s="627"/>
      <c r="AJ22" s="627"/>
      <c r="AK22" s="627"/>
      <c r="AL22" s="628">
        <v>77.3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233011</v>
      </c>
      <c r="S23" s="624"/>
      <c r="T23" s="624"/>
      <c r="U23" s="624"/>
      <c r="V23" s="624"/>
      <c r="W23" s="624"/>
      <c r="X23" s="624"/>
      <c r="Y23" s="625"/>
      <c r="Z23" s="626">
        <v>4</v>
      </c>
      <c r="AA23" s="626"/>
      <c r="AB23" s="626"/>
      <c r="AC23" s="626"/>
      <c r="AD23" s="627" t="s">
        <v>247</v>
      </c>
      <c r="AE23" s="627"/>
      <c r="AF23" s="627"/>
      <c r="AG23" s="627"/>
      <c r="AH23" s="627"/>
      <c r="AI23" s="627"/>
      <c r="AJ23" s="627"/>
      <c r="AK23" s="627"/>
      <c r="AL23" s="628" t="s">
        <v>129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247</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247</v>
      </c>
      <c r="S24" s="624"/>
      <c r="T24" s="624"/>
      <c r="U24" s="624"/>
      <c r="V24" s="624"/>
      <c r="W24" s="624"/>
      <c r="X24" s="624"/>
      <c r="Y24" s="625"/>
      <c r="Z24" s="626" t="s">
        <v>247</v>
      </c>
      <c r="AA24" s="626"/>
      <c r="AB24" s="626"/>
      <c r="AC24" s="626"/>
      <c r="AD24" s="627" t="s">
        <v>247</v>
      </c>
      <c r="AE24" s="627"/>
      <c r="AF24" s="627"/>
      <c r="AG24" s="627"/>
      <c r="AH24" s="627"/>
      <c r="AI24" s="627"/>
      <c r="AJ24" s="627"/>
      <c r="AK24" s="627"/>
      <c r="AL24" s="628" t="s">
        <v>129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1842123</v>
      </c>
      <c r="CS24" s="613"/>
      <c r="CT24" s="613"/>
      <c r="CU24" s="613"/>
      <c r="CV24" s="613"/>
      <c r="CW24" s="613"/>
      <c r="CX24" s="613"/>
      <c r="CY24" s="614"/>
      <c r="CZ24" s="617">
        <v>31.8</v>
      </c>
      <c r="DA24" s="618"/>
      <c r="DB24" s="618"/>
      <c r="DC24" s="634"/>
      <c r="DD24" s="653">
        <v>1504086</v>
      </c>
      <c r="DE24" s="613"/>
      <c r="DF24" s="613"/>
      <c r="DG24" s="613"/>
      <c r="DH24" s="613"/>
      <c r="DI24" s="613"/>
      <c r="DJ24" s="613"/>
      <c r="DK24" s="614"/>
      <c r="DL24" s="653">
        <v>1502308</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3266919</v>
      </c>
      <c r="S25" s="624"/>
      <c r="T25" s="624"/>
      <c r="U25" s="624"/>
      <c r="V25" s="624"/>
      <c r="W25" s="624"/>
      <c r="X25" s="624"/>
      <c r="Y25" s="625"/>
      <c r="Z25" s="626">
        <v>55.7</v>
      </c>
      <c r="AA25" s="626"/>
      <c r="AB25" s="626"/>
      <c r="AC25" s="626"/>
      <c r="AD25" s="627">
        <v>3033908</v>
      </c>
      <c r="AE25" s="627"/>
      <c r="AF25" s="627"/>
      <c r="AG25" s="627"/>
      <c r="AH25" s="627"/>
      <c r="AI25" s="627"/>
      <c r="AJ25" s="627"/>
      <c r="AK25" s="627"/>
      <c r="AL25" s="628">
        <v>98.3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247</v>
      </c>
      <c r="BP25" s="626"/>
      <c r="BQ25" s="626"/>
      <c r="BR25" s="626"/>
      <c r="BS25" s="627" t="s">
        <v>129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1042757</v>
      </c>
      <c r="CS25" s="654"/>
      <c r="CT25" s="654"/>
      <c r="CU25" s="654"/>
      <c r="CV25" s="654"/>
      <c r="CW25" s="654"/>
      <c r="CX25" s="654"/>
      <c r="CY25" s="655"/>
      <c r="CZ25" s="628">
        <v>18</v>
      </c>
      <c r="DA25" s="656"/>
      <c r="DB25" s="656"/>
      <c r="DC25" s="658"/>
      <c r="DD25" s="632">
        <v>974286</v>
      </c>
      <c r="DE25" s="654"/>
      <c r="DF25" s="654"/>
      <c r="DG25" s="654"/>
      <c r="DH25" s="654"/>
      <c r="DI25" s="654"/>
      <c r="DJ25" s="654"/>
      <c r="DK25" s="655"/>
      <c r="DL25" s="632">
        <v>974222</v>
      </c>
      <c r="DM25" s="654"/>
      <c r="DN25" s="654"/>
      <c r="DO25" s="654"/>
      <c r="DP25" s="654"/>
      <c r="DQ25" s="654"/>
      <c r="DR25" s="654"/>
      <c r="DS25" s="654"/>
      <c r="DT25" s="654"/>
      <c r="DU25" s="654"/>
      <c r="DV25" s="655"/>
      <c r="DW25" s="628">
        <v>31.3</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247</v>
      </c>
      <c r="S26" s="624"/>
      <c r="T26" s="624"/>
      <c r="U26" s="624"/>
      <c r="V26" s="624"/>
      <c r="W26" s="624"/>
      <c r="X26" s="624"/>
      <c r="Y26" s="625"/>
      <c r="Z26" s="626" t="s">
        <v>129</v>
      </c>
      <c r="AA26" s="626"/>
      <c r="AB26" s="626"/>
      <c r="AC26" s="626"/>
      <c r="AD26" s="627" t="s">
        <v>247</v>
      </c>
      <c r="AE26" s="627"/>
      <c r="AF26" s="627"/>
      <c r="AG26" s="627"/>
      <c r="AH26" s="627"/>
      <c r="AI26" s="627"/>
      <c r="AJ26" s="627"/>
      <c r="AK26" s="627"/>
      <c r="AL26" s="628" t="s">
        <v>129</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673620</v>
      </c>
      <c r="CS26" s="624"/>
      <c r="CT26" s="624"/>
      <c r="CU26" s="624"/>
      <c r="CV26" s="624"/>
      <c r="CW26" s="624"/>
      <c r="CX26" s="624"/>
      <c r="CY26" s="625"/>
      <c r="CZ26" s="628">
        <v>11.6</v>
      </c>
      <c r="DA26" s="656"/>
      <c r="DB26" s="656"/>
      <c r="DC26" s="658"/>
      <c r="DD26" s="632">
        <v>614468</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29126</v>
      </c>
      <c r="S27" s="624"/>
      <c r="T27" s="624"/>
      <c r="U27" s="624"/>
      <c r="V27" s="624"/>
      <c r="W27" s="624"/>
      <c r="X27" s="624"/>
      <c r="Y27" s="625"/>
      <c r="Z27" s="626">
        <v>0.5</v>
      </c>
      <c r="AA27" s="626"/>
      <c r="AB27" s="626"/>
      <c r="AC27" s="626"/>
      <c r="AD27" s="627" t="s">
        <v>129</v>
      </c>
      <c r="AE27" s="627"/>
      <c r="AF27" s="627"/>
      <c r="AG27" s="627"/>
      <c r="AH27" s="627"/>
      <c r="AI27" s="627"/>
      <c r="AJ27" s="627"/>
      <c r="AK27" s="627"/>
      <c r="AL27" s="628" t="s">
        <v>247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467894</v>
      </c>
      <c r="BH27" s="624"/>
      <c r="BI27" s="624"/>
      <c r="BJ27" s="624"/>
      <c r="BK27" s="624"/>
      <c r="BL27" s="624"/>
      <c r="BM27" s="624"/>
      <c r="BN27" s="625"/>
      <c r="BO27" s="626">
        <v>100</v>
      </c>
      <c r="BP27" s="626"/>
      <c r="BQ27" s="626"/>
      <c r="BR27" s="626"/>
      <c r="BS27" s="627">
        <v>4157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302777</v>
      </c>
      <c r="CS27" s="654"/>
      <c r="CT27" s="654"/>
      <c r="CU27" s="654"/>
      <c r="CV27" s="654"/>
      <c r="CW27" s="654"/>
      <c r="CX27" s="654"/>
      <c r="CY27" s="655"/>
      <c r="CZ27" s="628">
        <v>5.2</v>
      </c>
      <c r="DA27" s="656"/>
      <c r="DB27" s="656"/>
      <c r="DC27" s="658"/>
      <c r="DD27" s="632">
        <v>70289</v>
      </c>
      <c r="DE27" s="654"/>
      <c r="DF27" s="654"/>
      <c r="DG27" s="654"/>
      <c r="DH27" s="654"/>
      <c r="DI27" s="654"/>
      <c r="DJ27" s="654"/>
      <c r="DK27" s="655"/>
      <c r="DL27" s="632">
        <v>68575</v>
      </c>
      <c r="DM27" s="654"/>
      <c r="DN27" s="654"/>
      <c r="DO27" s="654"/>
      <c r="DP27" s="654"/>
      <c r="DQ27" s="654"/>
      <c r="DR27" s="654"/>
      <c r="DS27" s="654"/>
      <c r="DT27" s="654"/>
      <c r="DU27" s="654"/>
      <c r="DV27" s="655"/>
      <c r="DW27" s="628">
        <v>2.2000000000000002</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97970</v>
      </c>
      <c r="S28" s="624"/>
      <c r="T28" s="624"/>
      <c r="U28" s="624"/>
      <c r="V28" s="624"/>
      <c r="W28" s="624"/>
      <c r="X28" s="624"/>
      <c r="Y28" s="625"/>
      <c r="Z28" s="626">
        <v>1.7</v>
      </c>
      <c r="AA28" s="626"/>
      <c r="AB28" s="626"/>
      <c r="AC28" s="626"/>
      <c r="AD28" s="627">
        <v>2404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496589</v>
      </c>
      <c r="CS28" s="624"/>
      <c r="CT28" s="624"/>
      <c r="CU28" s="624"/>
      <c r="CV28" s="624"/>
      <c r="CW28" s="624"/>
      <c r="CX28" s="624"/>
      <c r="CY28" s="625"/>
      <c r="CZ28" s="628">
        <v>8.6</v>
      </c>
      <c r="DA28" s="656"/>
      <c r="DB28" s="656"/>
      <c r="DC28" s="658"/>
      <c r="DD28" s="632">
        <v>459511</v>
      </c>
      <c r="DE28" s="624"/>
      <c r="DF28" s="624"/>
      <c r="DG28" s="624"/>
      <c r="DH28" s="624"/>
      <c r="DI28" s="624"/>
      <c r="DJ28" s="624"/>
      <c r="DK28" s="625"/>
      <c r="DL28" s="632">
        <v>459511</v>
      </c>
      <c r="DM28" s="624"/>
      <c r="DN28" s="624"/>
      <c r="DO28" s="624"/>
      <c r="DP28" s="624"/>
      <c r="DQ28" s="624"/>
      <c r="DR28" s="624"/>
      <c r="DS28" s="624"/>
      <c r="DT28" s="624"/>
      <c r="DU28" s="624"/>
      <c r="DV28" s="625"/>
      <c r="DW28" s="628">
        <v>14.8</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18330</v>
      </c>
      <c r="S29" s="624"/>
      <c r="T29" s="624"/>
      <c r="U29" s="624"/>
      <c r="V29" s="624"/>
      <c r="W29" s="624"/>
      <c r="X29" s="624"/>
      <c r="Y29" s="625"/>
      <c r="Z29" s="626">
        <v>0.3</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496233</v>
      </c>
      <c r="CS29" s="654"/>
      <c r="CT29" s="654"/>
      <c r="CU29" s="654"/>
      <c r="CV29" s="654"/>
      <c r="CW29" s="654"/>
      <c r="CX29" s="654"/>
      <c r="CY29" s="655"/>
      <c r="CZ29" s="628">
        <v>8.6</v>
      </c>
      <c r="DA29" s="656"/>
      <c r="DB29" s="656"/>
      <c r="DC29" s="658"/>
      <c r="DD29" s="632">
        <v>459155</v>
      </c>
      <c r="DE29" s="654"/>
      <c r="DF29" s="654"/>
      <c r="DG29" s="654"/>
      <c r="DH29" s="654"/>
      <c r="DI29" s="654"/>
      <c r="DJ29" s="654"/>
      <c r="DK29" s="655"/>
      <c r="DL29" s="632">
        <v>459155</v>
      </c>
      <c r="DM29" s="654"/>
      <c r="DN29" s="654"/>
      <c r="DO29" s="654"/>
      <c r="DP29" s="654"/>
      <c r="DQ29" s="654"/>
      <c r="DR29" s="654"/>
      <c r="DS29" s="654"/>
      <c r="DT29" s="654"/>
      <c r="DU29" s="654"/>
      <c r="DV29" s="655"/>
      <c r="DW29" s="628">
        <v>14.8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475470</v>
      </c>
      <c r="S30" s="624"/>
      <c r="T30" s="624"/>
      <c r="U30" s="624"/>
      <c r="V30" s="624"/>
      <c r="W30" s="624"/>
      <c r="X30" s="624"/>
      <c r="Y30" s="625"/>
      <c r="Z30" s="626">
        <v>8.1</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474478</v>
      </c>
      <c r="CS30" s="624"/>
      <c r="CT30" s="624"/>
      <c r="CU30" s="624"/>
      <c r="CV30" s="624"/>
      <c r="CW30" s="624"/>
      <c r="CX30" s="624"/>
      <c r="CY30" s="625"/>
      <c r="CZ30" s="628">
        <v>8.1999999999999993</v>
      </c>
      <c r="DA30" s="656"/>
      <c r="DB30" s="656"/>
      <c r="DC30" s="658"/>
      <c r="DD30" s="632">
        <v>441904</v>
      </c>
      <c r="DE30" s="624"/>
      <c r="DF30" s="624"/>
      <c r="DG30" s="624"/>
      <c r="DH30" s="624"/>
      <c r="DI30" s="624"/>
      <c r="DJ30" s="624"/>
      <c r="DK30" s="625"/>
      <c r="DL30" s="632">
        <v>441904</v>
      </c>
      <c r="DM30" s="624"/>
      <c r="DN30" s="624"/>
      <c r="DO30" s="624"/>
      <c r="DP30" s="624"/>
      <c r="DQ30" s="624"/>
      <c r="DR30" s="624"/>
      <c r="DS30" s="624"/>
      <c r="DT30" s="624"/>
      <c r="DU30" s="624"/>
      <c r="DV30" s="625"/>
      <c r="DW30" s="628">
        <v>14.2</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v>7936</v>
      </c>
      <c r="S31" s="624"/>
      <c r="T31" s="624"/>
      <c r="U31" s="624"/>
      <c r="V31" s="624"/>
      <c r="W31" s="624"/>
      <c r="X31" s="624"/>
      <c r="Y31" s="625"/>
      <c r="Z31" s="626">
        <v>0.1</v>
      </c>
      <c r="AA31" s="626"/>
      <c r="AB31" s="626"/>
      <c r="AC31" s="626"/>
      <c r="AD31" s="627">
        <v>7936</v>
      </c>
      <c r="AE31" s="627"/>
      <c r="AF31" s="627"/>
      <c r="AG31" s="627"/>
      <c r="AH31" s="627"/>
      <c r="AI31" s="627"/>
      <c r="AJ31" s="627"/>
      <c r="AK31" s="627"/>
      <c r="AL31" s="628">
        <v>0.3</v>
      </c>
      <c r="AM31" s="629"/>
      <c r="AN31" s="629"/>
      <c r="AO31" s="630"/>
      <c r="AP31" s="667" t="s">
        <v>314</v>
      </c>
      <c r="AQ31" s="668"/>
      <c r="AR31" s="668"/>
      <c r="AS31" s="668"/>
      <c r="AT31" s="673" t="s">
        <v>315</v>
      </c>
      <c r="AU31" s="218"/>
      <c r="AV31" s="218"/>
      <c r="AW31" s="218"/>
      <c r="AX31" s="609" t="s">
        <v>190</v>
      </c>
      <c r="AY31" s="610"/>
      <c r="AZ31" s="610"/>
      <c r="BA31" s="610"/>
      <c r="BB31" s="610"/>
      <c r="BC31" s="610"/>
      <c r="BD31" s="610"/>
      <c r="BE31" s="610"/>
      <c r="BF31" s="611"/>
      <c r="BG31" s="676">
        <v>98.3</v>
      </c>
      <c r="BH31" s="677"/>
      <c r="BI31" s="677"/>
      <c r="BJ31" s="677"/>
      <c r="BK31" s="677"/>
      <c r="BL31" s="677"/>
      <c r="BM31" s="618">
        <v>85.6</v>
      </c>
      <c r="BN31" s="677"/>
      <c r="BO31" s="677"/>
      <c r="BP31" s="677"/>
      <c r="BQ31" s="678"/>
      <c r="BR31" s="676">
        <v>98.6</v>
      </c>
      <c r="BS31" s="677"/>
      <c r="BT31" s="677"/>
      <c r="BU31" s="677"/>
      <c r="BV31" s="677"/>
      <c r="BW31" s="677"/>
      <c r="BX31" s="618">
        <v>84.8</v>
      </c>
      <c r="BY31" s="677"/>
      <c r="BZ31" s="677"/>
      <c r="CA31" s="677"/>
      <c r="CB31" s="678"/>
      <c r="CD31" s="663"/>
      <c r="CE31" s="664"/>
      <c r="CF31" s="620" t="s">
        <v>316</v>
      </c>
      <c r="CG31" s="621"/>
      <c r="CH31" s="621"/>
      <c r="CI31" s="621"/>
      <c r="CJ31" s="621"/>
      <c r="CK31" s="621"/>
      <c r="CL31" s="621"/>
      <c r="CM31" s="621"/>
      <c r="CN31" s="621"/>
      <c r="CO31" s="621"/>
      <c r="CP31" s="621"/>
      <c r="CQ31" s="622"/>
      <c r="CR31" s="623">
        <v>21755</v>
      </c>
      <c r="CS31" s="654"/>
      <c r="CT31" s="654"/>
      <c r="CU31" s="654"/>
      <c r="CV31" s="654"/>
      <c r="CW31" s="654"/>
      <c r="CX31" s="654"/>
      <c r="CY31" s="655"/>
      <c r="CZ31" s="628">
        <v>0.4</v>
      </c>
      <c r="DA31" s="656"/>
      <c r="DB31" s="656"/>
      <c r="DC31" s="658"/>
      <c r="DD31" s="632">
        <v>17251</v>
      </c>
      <c r="DE31" s="654"/>
      <c r="DF31" s="654"/>
      <c r="DG31" s="654"/>
      <c r="DH31" s="654"/>
      <c r="DI31" s="654"/>
      <c r="DJ31" s="654"/>
      <c r="DK31" s="655"/>
      <c r="DL31" s="632">
        <v>17251</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233719</v>
      </c>
      <c r="S32" s="624"/>
      <c r="T32" s="624"/>
      <c r="U32" s="624"/>
      <c r="V32" s="624"/>
      <c r="W32" s="624"/>
      <c r="X32" s="624"/>
      <c r="Y32" s="625"/>
      <c r="Z32" s="626">
        <v>4</v>
      </c>
      <c r="AA32" s="626"/>
      <c r="AB32" s="626"/>
      <c r="AC32" s="626"/>
      <c r="AD32" s="627" t="s">
        <v>129</v>
      </c>
      <c r="AE32" s="627"/>
      <c r="AF32" s="627"/>
      <c r="AG32" s="627"/>
      <c r="AH32" s="627"/>
      <c r="AI32" s="627"/>
      <c r="AJ32" s="627"/>
      <c r="AK32" s="627"/>
      <c r="AL32" s="628" t="s">
        <v>247</v>
      </c>
      <c r="AM32" s="629"/>
      <c r="AN32" s="629"/>
      <c r="AO32" s="630"/>
      <c r="AP32" s="669"/>
      <c r="AQ32" s="670"/>
      <c r="AR32" s="670"/>
      <c r="AS32" s="670"/>
      <c r="AT32" s="674"/>
      <c r="AU32" s="214" t="s">
        <v>318</v>
      </c>
      <c r="AX32" s="620" t="s">
        <v>319</v>
      </c>
      <c r="AY32" s="621"/>
      <c r="AZ32" s="621"/>
      <c r="BA32" s="621"/>
      <c r="BB32" s="621"/>
      <c r="BC32" s="621"/>
      <c r="BD32" s="621"/>
      <c r="BE32" s="621"/>
      <c r="BF32" s="622"/>
      <c r="BG32" s="679">
        <v>97.6</v>
      </c>
      <c r="BH32" s="654"/>
      <c r="BI32" s="654"/>
      <c r="BJ32" s="654"/>
      <c r="BK32" s="654"/>
      <c r="BL32" s="654"/>
      <c r="BM32" s="629">
        <v>87</v>
      </c>
      <c r="BN32" s="654"/>
      <c r="BO32" s="654"/>
      <c r="BP32" s="654"/>
      <c r="BQ32" s="680"/>
      <c r="BR32" s="679">
        <v>98.5</v>
      </c>
      <c r="BS32" s="654"/>
      <c r="BT32" s="654"/>
      <c r="BU32" s="654"/>
      <c r="BV32" s="654"/>
      <c r="BW32" s="654"/>
      <c r="BX32" s="629">
        <v>85.9</v>
      </c>
      <c r="BY32" s="654"/>
      <c r="BZ32" s="654"/>
      <c r="CA32" s="654"/>
      <c r="CB32" s="680"/>
      <c r="CD32" s="665"/>
      <c r="CE32" s="666"/>
      <c r="CF32" s="620" t="s">
        <v>320</v>
      </c>
      <c r="CG32" s="621"/>
      <c r="CH32" s="621"/>
      <c r="CI32" s="621"/>
      <c r="CJ32" s="621"/>
      <c r="CK32" s="621"/>
      <c r="CL32" s="621"/>
      <c r="CM32" s="621"/>
      <c r="CN32" s="621"/>
      <c r="CO32" s="621"/>
      <c r="CP32" s="621"/>
      <c r="CQ32" s="622"/>
      <c r="CR32" s="623">
        <v>356</v>
      </c>
      <c r="CS32" s="624"/>
      <c r="CT32" s="624"/>
      <c r="CU32" s="624"/>
      <c r="CV32" s="624"/>
      <c r="CW32" s="624"/>
      <c r="CX32" s="624"/>
      <c r="CY32" s="625"/>
      <c r="CZ32" s="628">
        <v>0</v>
      </c>
      <c r="DA32" s="656"/>
      <c r="DB32" s="656"/>
      <c r="DC32" s="658"/>
      <c r="DD32" s="632">
        <v>356</v>
      </c>
      <c r="DE32" s="624"/>
      <c r="DF32" s="624"/>
      <c r="DG32" s="624"/>
      <c r="DH32" s="624"/>
      <c r="DI32" s="624"/>
      <c r="DJ32" s="624"/>
      <c r="DK32" s="625"/>
      <c r="DL32" s="632">
        <v>356</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28328</v>
      </c>
      <c r="S33" s="624"/>
      <c r="T33" s="624"/>
      <c r="U33" s="624"/>
      <c r="V33" s="624"/>
      <c r="W33" s="624"/>
      <c r="X33" s="624"/>
      <c r="Y33" s="625"/>
      <c r="Z33" s="626">
        <v>0.5</v>
      </c>
      <c r="AA33" s="626"/>
      <c r="AB33" s="626"/>
      <c r="AC33" s="626"/>
      <c r="AD33" s="627">
        <v>27911</v>
      </c>
      <c r="AE33" s="627"/>
      <c r="AF33" s="627"/>
      <c r="AG33" s="627"/>
      <c r="AH33" s="627"/>
      <c r="AI33" s="627"/>
      <c r="AJ33" s="627"/>
      <c r="AK33" s="627"/>
      <c r="AL33" s="628">
        <v>0.9</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98.7</v>
      </c>
      <c r="BH33" s="682"/>
      <c r="BI33" s="682"/>
      <c r="BJ33" s="682"/>
      <c r="BK33" s="682"/>
      <c r="BL33" s="682"/>
      <c r="BM33" s="683">
        <v>79</v>
      </c>
      <c r="BN33" s="682"/>
      <c r="BO33" s="682"/>
      <c r="BP33" s="682"/>
      <c r="BQ33" s="684"/>
      <c r="BR33" s="681">
        <v>98.3</v>
      </c>
      <c r="BS33" s="682"/>
      <c r="BT33" s="682"/>
      <c r="BU33" s="682"/>
      <c r="BV33" s="682"/>
      <c r="BW33" s="682"/>
      <c r="BX33" s="683">
        <v>78.5</v>
      </c>
      <c r="BY33" s="682"/>
      <c r="BZ33" s="682"/>
      <c r="CA33" s="682"/>
      <c r="CB33" s="684"/>
      <c r="CD33" s="620" t="s">
        <v>323</v>
      </c>
      <c r="CE33" s="621"/>
      <c r="CF33" s="621"/>
      <c r="CG33" s="621"/>
      <c r="CH33" s="621"/>
      <c r="CI33" s="621"/>
      <c r="CJ33" s="621"/>
      <c r="CK33" s="621"/>
      <c r="CL33" s="621"/>
      <c r="CM33" s="621"/>
      <c r="CN33" s="621"/>
      <c r="CO33" s="621"/>
      <c r="CP33" s="621"/>
      <c r="CQ33" s="622"/>
      <c r="CR33" s="623">
        <v>2954457</v>
      </c>
      <c r="CS33" s="654"/>
      <c r="CT33" s="654"/>
      <c r="CU33" s="654"/>
      <c r="CV33" s="654"/>
      <c r="CW33" s="654"/>
      <c r="CX33" s="654"/>
      <c r="CY33" s="655"/>
      <c r="CZ33" s="628">
        <v>50.9</v>
      </c>
      <c r="DA33" s="656"/>
      <c r="DB33" s="656"/>
      <c r="DC33" s="658"/>
      <c r="DD33" s="632">
        <v>2648769</v>
      </c>
      <c r="DE33" s="654"/>
      <c r="DF33" s="654"/>
      <c r="DG33" s="654"/>
      <c r="DH33" s="654"/>
      <c r="DI33" s="654"/>
      <c r="DJ33" s="654"/>
      <c r="DK33" s="655"/>
      <c r="DL33" s="632">
        <v>1414478</v>
      </c>
      <c r="DM33" s="654"/>
      <c r="DN33" s="654"/>
      <c r="DO33" s="654"/>
      <c r="DP33" s="654"/>
      <c r="DQ33" s="654"/>
      <c r="DR33" s="654"/>
      <c r="DS33" s="654"/>
      <c r="DT33" s="654"/>
      <c r="DU33" s="654"/>
      <c r="DV33" s="655"/>
      <c r="DW33" s="628">
        <v>45.5</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454811</v>
      </c>
      <c r="S34" s="624"/>
      <c r="T34" s="624"/>
      <c r="U34" s="624"/>
      <c r="V34" s="624"/>
      <c r="W34" s="624"/>
      <c r="X34" s="624"/>
      <c r="Y34" s="625"/>
      <c r="Z34" s="626">
        <v>7.8</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840683</v>
      </c>
      <c r="CS34" s="624"/>
      <c r="CT34" s="624"/>
      <c r="CU34" s="624"/>
      <c r="CV34" s="624"/>
      <c r="CW34" s="624"/>
      <c r="CX34" s="624"/>
      <c r="CY34" s="625"/>
      <c r="CZ34" s="628">
        <v>14.5</v>
      </c>
      <c r="DA34" s="656"/>
      <c r="DB34" s="656"/>
      <c r="DC34" s="658"/>
      <c r="DD34" s="632">
        <v>733798</v>
      </c>
      <c r="DE34" s="624"/>
      <c r="DF34" s="624"/>
      <c r="DG34" s="624"/>
      <c r="DH34" s="624"/>
      <c r="DI34" s="624"/>
      <c r="DJ34" s="624"/>
      <c r="DK34" s="625"/>
      <c r="DL34" s="632">
        <v>639869</v>
      </c>
      <c r="DM34" s="624"/>
      <c r="DN34" s="624"/>
      <c r="DO34" s="624"/>
      <c r="DP34" s="624"/>
      <c r="DQ34" s="624"/>
      <c r="DR34" s="624"/>
      <c r="DS34" s="624"/>
      <c r="DT34" s="624"/>
      <c r="DU34" s="624"/>
      <c r="DV34" s="625"/>
      <c r="DW34" s="628">
        <v>20.6</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340210</v>
      </c>
      <c r="S35" s="624"/>
      <c r="T35" s="624"/>
      <c r="U35" s="624"/>
      <c r="V35" s="624"/>
      <c r="W35" s="624"/>
      <c r="X35" s="624"/>
      <c r="Y35" s="625"/>
      <c r="Z35" s="626">
        <v>5.8</v>
      </c>
      <c r="AA35" s="626"/>
      <c r="AB35" s="626"/>
      <c r="AC35" s="626"/>
      <c r="AD35" s="627" t="s">
        <v>129</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125485</v>
      </c>
      <c r="CS35" s="654"/>
      <c r="CT35" s="654"/>
      <c r="CU35" s="654"/>
      <c r="CV35" s="654"/>
      <c r="CW35" s="654"/>
      <c r="CX35" s="654"/>
      <c r="CY35" s="655"/>
      <c r="CZ35" s="628">
        <v>2.2000000000000002</v>
      </c>
      <c r="DA35" s="656"/>
      <c r="DB35" s="656"/>
      <c r="DC35" s="658"/>
      <c r="DD35" s="632">
        <v>107522</v>
      </c>
      <c r="DE35" s="654"/>
      <c r="DF35" s="654"/>
      <c r="DG35" s="654"/>
      <c r="DH35" s="654"/>
      <c r="DI35" s="654"/>
      <c r="DJ35" s="654"/>
      <c r="DK35" s="655"/>
      <c r="DL35" s="632">
        <v>105150</v>
      </c>
      <c r="DM35" s="654"/>
      <c r="DN35" s="654"/>
      <c r="DO35" s="654"/>
      <c r="DP35" s="654"/>
      <c r="DQ35" s="654"/>
      <c r="DR35" s="654"/>
      <c r="DS35" s="654"/>
      <c r="DT35" s="654"/>
      <c r="DU35" s="654"/>
      <c r="DV35" s="655"/>
      <c r="DW35" s="628">
        <v>3.4</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69599</v>
      </c>
      <c r="S36" s="624"/>
      <c r="T36" s="624"/>
      <c r="U36" s="624"/>
      <c r="V36" s="624"/>
      <c r="W36" s="624"/>
      <c r="X36" s="624"/>
      <c r="Y36" s="625"/>
      <c r="Z36" s="626">
        <v>1.2</v>
      </c>
      <c r="AA36" s="626"/>
      <c r="AB36" s="626"/>
      <c r="AC36" s="626"/>
      <c r="AD36" s="627" t="s">
        <v>129</v>
      </c>
      <c r="AE36" s="627"/>
      <c r="AF36" s="627"/>
      <c r="AG36" s="627"/>
      <c r="AH36" s="627"/>
      <c r="AI36" s="627"/>
      <c r="AJ36" s="627"/>
      <c r="AK36" s="627"/>
      <c r="AL36" s="628" t="s">
        <v>247</v>
      </c>
      <c r="AM36" s="629"/>
      <c r="AN36" s="629"/>
      <c r="AO36" s="630"/>
      <c r="AP36" s="222"/>
      <c r="AQ36" s="685" t="s">
        <v>331</v>
      </c>
      <c r="AR36" s="686"/>
      <c r="AS36" s="686"/>
      <c r="AT36" s="686"/>
      <c r="AU36" s="686"/>
      <c r="AV36" s="686"/>
      <c r="AW36" s="686"/>
      <c r="AX36" s="686"/>
      <c r="AY36" s="687"/>
      <c r="AZ36" s="612">
        <v>508893</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3619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1112476</v>
      </c>
      <c r="CS36" s="624"/>
      <c r="CT36" s="624"/>
      <c r="CU36" s="624"/>
      <c r="CV36" s="624"/>
      <c r="CW36" s="624"/>
      <c r="CX36" s="624"/>
      <c r="CY36" s="625"/>
      <c r="CZ36" s="628">
        <v>19.2</v>
      </c>
      <c r="DA36" s="656"/>
      <c r="DB36" s="656"/>
      <c r="DC36" s="658"/>
      <c r="DD36" s="632">
        <v>991387</v>
      </c>
      <c r="DE36" s="624"/>
      <c r="DF36" s="624"/>
      <c r="DG36" s="624"/>
      <c r="DH36" s="624"/>
      <c r="DI36" s="624"/>
      <c r="DJ36" s="624"/>
      <c r="DK36" s="625"/>
      <c r="DL36" s="632">
        <v>374559</v>
      </c>
      <c r="DM36" s="624"/>
      <c r="DN36" s="624"/>
      <c r="DO36" s="624"/>
      <c r="DP36" s="624"/>
      <c r="DQ36" s="624"/>
      <c r="DR36" s="624"/>
      <c r="DS36" s="624"/>
      <c r="DT36" s="624"/>
      <c r="DU36" s="624"/>
      <c r="DV36" s="625"/>
      <c r="DW36" s="628">
        <v>12</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92084</v>
      </c>
      <c r="S37" s="624"/>
      <c r="T37" s="624"/>
      <c r="U37" s="624"/>
      <c r="V37" s="624"/>
      <c r="W37" s="624"/>
      <c r="X37" s="624"/>
      <c r="Y37" s="625"/>
      <c r="Z37" s="626">
        <v>1.6</v>
      </c>
      <c r="AA37" s="626"/>
      <c r="AB37" s="626"/>
      <c r="AC37" s="626"/>
      <c r="AD37" s="627">
        <v>14520</v>
      </c>
      <c r="AE37" s="627"/>
      <c r="AF37" s="627"/>
      <c r="AG37" s="627"/>
      <c r="AH37" s="627"/>
      <c r="AI37" s="627"/>
      <c r="AJ37" s="627"/>
      <c r="AK37" s="627"/>
      <c r="AL37" s="628">
        <v>0.5</v>
      </c>
      <c r="AM37" s="629"/>
      <c r="AN37" s="629"/>
      <c r="AO37" s="630"/>
      <c r="AQ37" s="689" t="s">
        <v>335</v>
      </c>
      <c r="AR37" s="690"/>
      <c r="AS37" s="690"/>
      <c r="AT37" s="690"/>
      <c r="AU37" s="690"/>
      <c r="AV37" s="690"/>
      <c r="AW37" s="690"/>
      <c r="AX37" s="690"/>
      <c r="AY37" s="691"/>
      <c r="AZ37" s="623">
        <v>160600</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3619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234300</v>
      </c>
      <c r="CS37" s="654"/>
      <c r="CT37" s="654"/>
      <c r="CU37" s="654"/>
      <c r="CV37" s="654"/>
      <c r="CW37" s="654"/>
      <c r="CX37" s="654"/>
      <c r="CY37" s="655"/>
      <c r="CZ37" s="628">
        <v>4</v>
      </c>
      <c r="DA37" s="656"/>
      <c r="DB37" s="656"/>
      <c r="DC37" s="658"/>
      <c r="DD37" s="632">
        <v>224600</v>
      </c>
      <c r="DE37" s="654"/>
      <c r="DF37" s="654"/>
      <c r="DG37" s="654"/>
      <c r="DH37" s="654"/>
      <c r="DI37" s="654"/>
      <c r="DJ37" s="654"/>
      <c r="DK37" s="655"/>
      <c r="DL37" s="632">
        <v>200966</v>
      </c>
      <c r="DM37" s="654"/>
      <c r="DN37" s="654"/>
      <c r="DO37" s="654"/>
      <c r="DP37" s="654"/>
      <c r="DQ37" s="654"/>
      <c r="DR37" s="654"/>
      <c r="DS37" s="654"/>
      <c r="DT37" s="654"/>
      <c r="DU37" s="654"/>
      <c r="DV37" s="655"/>
      <c r="DW37" s="628">
        <v>6.5</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751290</v>
      </c>
      <c r="S38" s="624"/>
      <c r="T38" s="624"/>
      <c r="U38" s="624"/>
      <c r="V38" s="624"/>
      <c r="W38" s="624"/>
      <c r="X38" s="624"/>
      <c r="Y38" s="625"/>
      <c r="Z38" s="626">
        <v>12.8</v>
      </c>
      <c r="AA38" s="626"/>
      <c r="AB38" s="626"/>
      <c r="AC38" s="626"/>
      <c r="AD38" s="627" t="s">
        <v>129</v>
      </c>
      <c r="AE38" s="627"/>
      <c r="AF38" s="627"/>
      <c r="AG38" s="627"/>
      <c r="AH38" s="627"/>
      <c r="AI38" s="627"/>
      <c r="AJ38" s="627"/>
      <c r="AK38" s="627"/>
      <c r="AL38" s="628" t="s">
        <v>247</v>
      </c>
      <c r="AM38" s="629"/>
      <c r="AN38" s="629"/>
      <c r="AO38" s="630"/>
      <c r="AQ38" s="689" t="s">
        <v>339</v>
      </c>
      <c r="AR38" s="690"/>
      <c r="AS38" s="690"/>
      <c r="AT38" s="690"/>
      <c r="AU38" s="690"/>
      <c r="AV38" s="690"/>
      <c r="AW38" s="690"/>
      <c r="AX38" s="690"/>
      <c r="AY38" s="691"/>
      <c r="AZ38" s="623">
        <v>21863</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828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508893</v>
      </c>
      <c r="CS38" s="624"/>
      <c r="CT38" s="624"/>
      <c r="CU38" s="624"/>
      <c r="CV38" s="624"/>
      <c r="CW38" s="624"/>
      <c r="CX38" s="624"/>
      <c r="CY38" s="625"/>
      <c r="CZ38" s="628">
        <v>8.8000000000000007</v>
      </c>
      <c r="DA38" s="656"/>
      <c r="DB38" s="656"/>
      <c r="DC38" s="658"/>
      <c r="DD38" s="632">
        <v>469544</v>
      </c>
      <c r="DE38" s="624"/>
      <c r="DF38" s="624"/>
      <c r="DG38" s="624"/>
      <c r="DH38" s="624"/>
      <c r="DI38" s="624"/>
      <c r="DJ38" s="624"/>
      <c r="DK38" s="625"/>
      <c r="DL38" s="632">
        <v>293580</v>
      </c>
      <c r="DM38" s="624"/>
      <c r="DN38" s="624"/>
      <c r="DO38" s="624"/>
      <c r="DP38" s="624"/>
      <c r="DQ38" s="624"/>
      <c r="DR38" s="624"/>
      <c r="DS38" s="624"/>
      <c r="DT38" s="624"/>
      <c r="DU38" s="624"/>
      <c r="DV38" s="625"/>
      <c r="DW38" s="628">
        <v>9.4</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343</v>
      </c>
      <c r="AR39" s="690"/>
      <c r="AS39" s="690"/>
      <c r="AT39" s="690"/>
      <c r="AU39" s="690"/>
      <c r="AV39" s="690"/>
      <c r="AW39" s="690"/>
      <c r="AX39" s="690"/>
      <c r="AY39" s="691"/>
      <c r="AZ39" s="623" t="s">
        <v>129</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1718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345600</v>
      </c>
      <c r="CS39" s="654"/>
      <c r="CT39" s="654"/>
      <c r="CU39" s="654"/>
      <c r="CV39" s="654"/>
      <c r="CW39" s="654"/>
      <c r="CX39" s="654"/>
      <c r="CY39" s="655"/>
      <c r="CZ39" s="628">
        <v>6</v>
      </c>
      <c r="DA39" s="656"/>
      <c r="DB39" s="656"/>
      <c r="DC39" s="658"/>
      <c r="DD39" s="632">
        <v>345198</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25090</v>
      </c>
      <c r="S40" s="624"/>
      <c r="T40" s="624"/>
      <c r="U40" s="624"/>
      <c r="V40" s="624"/>
      <c r="W40" s="624"/>
      <c r="X40" s="624"/>
      <c r="Y40" s="625"/>
      <c r="Z40" s="626">
        <v>0.4</v>
      </c>
      <c r="AA40" s="626"/>
      <c r="AB40" s="626"/>
      <c r="AC40" s="626"/>
      <c r="AD40" s="627" t="s">
        <v>129</v>
      </c>
      <c r="AE40" s="627"/>
      <c r="AF40" s="627"/>
      <c r="AG40" s="627"/>
      <c r="AH40" s="627"/>
      <c r="AI40" s="627"/>
      <c r="AJ40" s="627"/>
      <c r="AK40" s="627"/>
      <c r="AL40" s="628" t="s">
        <v>129</v>
      </c>
      <c r="AM40" s="629"/>
      <c r="AN40" s="629"/>
      <c r="AO40" s="630"/>
      <c r="AQ40" s="689" t="s">
        <v>347</v>
      </c>
      <c r="AR40" s="690"/>
      <c r="AS40" s="690"/>
      <c r="AT40" s="690"/>
      <c r="AU40" s="690"/>
      <c r="AV40" s="690"/>
      <c r="AW40" s="690"/>
      <c r="AX40" s="690"/>
      <c r="AY40" s="691"/>
      <c r="AZ40" s="623" t="s">
        <v>129</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162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21320</v>
      </c>
      <c r="CS40" s="624"/>
      <c r="CT40" s="624"/>
      <c r="CU40" s="624"/>
      <c r="CV40" s="624"/>
      <c r="CW40" s="624"/>
      <c r="CX40" s="624"/>
      <c r="CY40" s="625"/>
      <c r="CZ40" s="628">
        <v>0.4</v>
      </c>
      <c r="DA40" s="656"/>
      <c r="DB40" s="656"/>
      <c r="DC40" s="658"/>
      <c r="DD40" s="632">
        <v>1320</v>
      </c>
      <c r="DE40" s="624"/>
      <c r="DF40" s="624"/>
      <c r="DG40" s="624"/>
      <c r="DH40" s="624"/>
      <c r="DI40" s="624"/>
      <c r="DJ40" s="624"/>
      <c r="DK40" s="625"/>
      <c r="DL40" s="632">
        <v>1320</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5865792</v>
      </c>
      <c r="S41" s="699"/>
      <c r="T41" s="699"/>
      <c r="U41" s="699"/>
      <c r="V41" s="699"/>
      <c r="W41" s="699"/>
      <c r="X41" s="699"/>
      <c r="Y41" s="700"/>
      <c r="Z41" s="701">
        <v>100</v>
      </c>
      <c r="AA41" s="701"/>
      <c r="AB41" s="701"/>
      <c r="AC41" s="701"/>
      <c r="AD41" s="702">
        <v>3086679</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185300</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247</v>
      </c>
      <c r="CS41" s="654"/>
      <c r="CT41" s="654"/>
      <c r="CU41" s="654"/>
      <c r="CV41" s="654"/>
      <c r="CW41" s="654"/>
      <c r="CX41" s="654"/>
      <c r="CY41" s="655"/>
      <c r="CZ41" s="628" t="s">
        <v>247</v>
      </c>
      <c r="DA41" s="656"/>
      <c r="DB41" s="656"/>
      <c r="DC41" s="658"/>
      <c r="DD41" s="632" t="s">
        <v>247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141130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312</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1002250</v>
      </c>
      <c r="CS42" s="654"/>
      <c r="CT42" s="654"/>
      <c r="CU42" s="654"/>
      <c r="CV42" s="654"/>
      <c r="CW42" s="654"/>
      <c r="CX42" s="654"/>
      <c r="CY42" s="655"/>
      <c r="CZ42" s="628">
        <v>17.3</v>
      </c>
      <c r="DA42" s="656"/>
      <c r="DB42" s="656"/>
      <c r="DC42" s="658"/>
      <c r="DD42" s="632">
        <v>173038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21067</v>
      </c>
      <c r="CS43" s="654"/>
      <c r="CT43" s="654"/>
      <c r="CU43" s="654"/>
      <c r="CV43" s="654"/>
      <c r="CW43" s="654"/>
      <c r="CX43" s="654"/>
      <c r="CY43" s="655"/>
      <c r="CZ43" s="628">
        <v>0.4</v>
      </c>
      <c r="DA43" s="656"/>
      <c r="DB43" s="656"/>
      <c r="DC43" s="658"/>
      <c r="DD43" s="632">
        <v>21067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1002250</v>
      </c>
      <c r="CS44" s="624"/>
      <c r="CT44" s="624"/>
      <c r="CU44" s="624"/>
      <c r="CV44" s="624"/>
      <c r="CW44" s="624"/>
      <c r="CX44" s="624"/>
      <c r="CY44" s="625"/>
      <c r="CZ44" s="628">
        <v>17.3</v>
      </c>
      <c r="DA44" s="629"/>
      <c r="DB44" s="629"/>
      <c r="DC44" s="635"/>
      <c r="DD44" s="632">
        <v>173038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204729</v>
      </c>
      <c r="CS45" s="654"/>
      <c r="CT45" s="654"/>
      <c r="CU45" s="654"/>
      <c r="CV45" s="654"/>
      <c r="CW45" s="654"/>
      <c r="CX45" s="654"/>
      <c r="CY45" s="655"/>
      <c r="CZ45" s="628">
        <v>3.5</v>
      </c>
      <c r="DA45" s="656"/>
      <c r="DB45" s="656"/>
      <c r="DC45" s="658"/>
      <c r="DD45" s="632">
        <v>7547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787785</v>
      </c>
      <c r="CS46" s="624"/>
      <c r="CT46" s="624"/>
      <c r="CU46" s="624"/>
      <c r="CV46" s="624"/>
      <c r="CW46" s="624"/>
      <c r="CX46" s="624"/>
      <c r="CY46" s="625"/>
      <c r="CZ46" s="628">
        <v>13.6</v>
      </c>
      <c r="DA46" s="629"/>
      <c r="DB46" s="629"/>
      <c r="DC46" s="635"/>
      <c r="DD46" s="632">
        <v>165455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129</v>
      </c>
      <c r="CS47" s="654"/>
      <c r="CT47" s="654"/>
      <c r="CU47" s="654"/>
      <c r="CV47" s="654"/>
      <c r="CW47" s="654"/>
      <c r="CX47" s="654"/>
      <c r="CY47" s="655"/>
      <c r="CZ47" s="628" t="s">
        <v>247</v>
      </c>
      <c r="DA47" s="656"/>
      <c r="DB47" s="656"/>
      <c r="DC47" s="658"/>
      <c r="DD47" s="632" t="s">
        <v>247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247</v>
      </c>
      <c r="CS48" s="624"/>
      <c r="CT48" s="624"/>
      <c r="CU48" s="624"/>
      <c r="CV48" s="624"/>
      <c r="CW48" s="624"/>
      <c r="CX48" s="624"/>
      <c r="CY48" s="625"/>
      <c r="CZ48" s="628" t="s">
        <v>247</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5798830</v>
      </c>
      <c r="CS49" s="682"/>
      <c r="CT49" s="682"/>
      <c r="CU49" s="682"/>
      <c r="CV49" s="682"/>
      <c r="CW49" s="682"/>
      <c r="CX49" s="682"/>
      <c r="CY49" s="711"/>
      <c r="CZ49" s="703">
        <v>100</v>
      </c>
      <c r="DA49" s="712"/>
      <c r="DB49" s="712"/>
      <c r="DC49" s="713"/>
      <c r="DD49" s="714">
        <v>4325893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1sAko31vB30ot7zlh86DaSnUePPwI3sqv/d82j7piE6giPUNsjRz4iKxfgrOQZgp7HGVc8BJeFnWMlaT3GERA==" saltValue="+HJa+TGgVzo66l+sx24Ro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5866</v>
      </c>
      <c r="R7" s="764"/>
      <c r="S7" s="764"/>
      <c r="T7" s="764"/>
      <c r="U7" s="764"/>
      <c r="V7" s="764">
        <v>5799</v>
      </c>
      <c r="W7" s="764"/>
      <c r="X7" s="764"/>
      <c r="Y7" s="764"/>
      <c r="Z7" s="764"/>
      <c r="AA7" s="764">
        <v>67</v>
      </c>
      <c r="AB7" s="764"/>
      <c r="AC7" s="764"/>
      <c r="AD7" s="764"/>
      <c r="AE7" s="765"/>
      <c r="AF7" s="766">
        <v>50</v>
      </c>
      <c r="AG7" s="767"/>
      <c r="AH7" s="767"/>
      <c r="AI7" s="767"/>
      <c r="AJ7" s="768"/>
      <c r="AK7" s="769">
        <v>340</v>
      </c>
      <c r="AL7" s="770"/>
      <c r="AM7" s="770"/>
      <c r="AN7" s="770"/>
      <c r="AO7" s="770"/>
      <c r="AP7" s="770">
        <v>5264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5866</v>
      </c>
      <c r="R23" s="793"/>
      <c r="S23" s="793"/>
      <c r="T23" s="793"/>
      <c r="U23" s="793"/>
      <c r="V23" s="793">
        <v>5799</v>
      </c>
      <c r="W23" s="793"/>
      <c r="X23" s="793"/>
      <c r="Y23" s="793"/>
      <c r="Z23" s="793"/>
      <c r="AA23" s="793">
        <v>67</v>
      </c>
      <c r="AB23" s="793"/>
      <c r="AC23" s="793"/>
      <c r="AD23" s="793"/>
      <c r="AE23" s="794"/>
      <c r="AF23" s="795">
        <v>50</v>
      </c>
      <c r="AG23" s="793"/>
      <c r="AH23" s="793"/>
      <c r="AI23" s="793"/>
      <c r="AJ23" s="796"/>
      <c r="AK23" s="797"/>
      <c r="AL23" s="798"/>
      <c r="AM23" s="798"/>
      <c r="AN23" s="798"/>
      <c r="AO23" s="798"/>
      <c r="AP23" s="793">
        <v>5264</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954</v>
      </c>
      <c r="R28" s="823"/>
      <c r="S28" s="823"/>
      <c r="T28" s="823"/>
      <c r="U28" s="823"/>
      <c r="V28" s="823">
        <v>950</v>
      </c>
      <c r="W28" s="823"/>
      <c r="X28" s="823"/>
      <c r="Y28" s="823"/>
      <c r="Z28" s="823"/>
      <c r="AA28" s="823">
        <v>4</v>
      </c>
      <c r="AB28" s="823"/>
      <c r="AC28" s="823"/>
      <c r="AD28" s="823"/>
      <c r="AE28" s="824"/>
      <c r="AF28" s="825">
        <v>4</v>
      </c>
      <c r="AG28" s="823"/>
      <c r="AH28" s="823"/>
      <c r="AI28" s="823"/>
      <c r="AJ28" s="826"/>
      <c r="AK28" s="827">
        <v>34</v>
      </c>
      <c r="AL28" s="828"/>
      <c r="AM28" s="828"/>
      <c r="AN28" s="828"/>
      <c r="AO28" s="828"/>
      <c r="AP28" s="828" t="s">
        <v>509</v>
      </c>
      <c r="AQ28" s="828"/>
      <c r="AR28" s="828"/>
      <c r="AS28" s="828"/>
      <c r="AT28" s="828"/>
      <c r="AU28" s="828" t="s">
        <v>509</v>
      </c>
      <c r="AV28" s="828"/>
      <c r="AW28" s="828"/>
      <c r="AX28" s="828"/>
      <c r="AY28" s="828"/>
      <c r="AZ28" s="829" t="s">
        <v>509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351</v>
      </c>
      <c r="R29" s="753"/>
      <c r="S29" s="753"/>
      <c r="T29" s="753"/>
      <c r="U29" s="753"/>
      <c r="V29" s="753">
        <v>348</v>
      </c>
      <c r="W29" s="753"/>
      <c r="X29" s="753"/>
      <c r="Y29" s="753"/>
      <c r="Z29" s="753"/>
      <c r="AA29" s="753">
        <v>3</v>
      </c>
      <c r="AB29" s="753"/>
      <c r="AC29" s="753"/>
      <c r="AD29" s="753"/>
      <c r="AE29" s="754"/>
      <c r="AF29" s="755">
        <v>3</v>
      </c>
      <c r="AG29" s="756"/>
      <c r="AH29" s="756"/>
      <c r="AI29" s="756"/>
      <c r="AJ29" s="757"/>
      <c r="AK29" s="834">
        <v>205</v>
      </c>
      <c r="AL29" s="830"/>
      <c r="AM29" s="830"/>
      <c r="AN29" s="830"/>
      <c r="AO29" s="830"/>
      <c r="AP29" s="830">
        <v>126</v>
      </c>
      <c r="AQ29" s="830"/>
      <c r="AR29" s="830"/>
      <c r="AS29" s="830"/>
      <c r="AT29" s="830"/>
      <c r="AU29" s="830">
        <v>84</v>
      </c>
      <c r="AV29" s="830"/>
      <c r="AW29" s="830"/>
      <c r="AX29" s="830"/>
      <c r="AY29" s="830"/>
      <c r="AZ29" s="831" t="s">
        <v>509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539</v>
      </c>
      <c r="R30" s="753"/>
      <c r="S30" s="753"/>
      <c r="T30" s="753"/>
      <c r="U30" s="753"/>
      <c r="V30" s="753">
        <v>504</v>
      </c>
      <c r="W30" s="753"/>
      <c r="X30" s="753"/>
      <c r="Y30" s="753"/>
      <c r="Z30" s="753"/>
      <c r="AA30" s="753">
        <v>35</v>
      </c>
      <c r="AB30" s="753"/>
      <c r="AC30" s="753"/>
      <c r="AD30" s="753"/>
      <c r="AE30" s="754"/>
      <c r="AF30" s="755">
        <v>35</v>
      </c>
      <c r="AG30" s="756"/>
      <c r="AH30" s="756"/>
      <c r="AI30" s="756"/>
      <c r="AJ30" s="757"/>
      <c r="AK30" s="834">
        <v>67</v>
      </c>
      <c r="AL30" s="830"/>
      <c r="AM30" s="830"/>
      <c r="AN30" s="830"/>
      <c r="AO30" s="830"/>
      <c r="AP30" s="830" t="s">
        <v>509</v>
      </c>
      <c r="AQ30" s="830"/>
      <c r="AR30" s="830"/>
      <c r="AS30" s="830"/>
      <c r="AT30" s="830"/>
      <c r="AU30" s="830" t="s">
        <v>509</v>
      </c>
      <c r="AV30" s="830"/>
      <c r="AW30" s="830"/>
      <c r="AX30" s="830"/>
      <c r="AY30" s="830"/>
      <c r="AZ30" s="831" t="s">
        <v>509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407</v>
      </c>
      <c r="C31" s="750"/>
      <c r="D31" s="750"/>
      <c r="E31" s="750"/>
      <c r="F31" s="750"/>
      <c r="G31" s="750"/>
      <c r="H31" s="750"/>
      <c r="I31" s="750"/>
      <c r="J31" s="750"/>
      <c r="K31" s="750"/>
      <c r="L31" s="750"/>
      <c r="M31" s="750"/>
      <c r="N31" s="750"/>
      <c r="O31" s="750"/>
      <c r="P31" s="751"/>
      <c r="Q31" s="752">
        <v>74</v>
      </c>
      <c r="R31" s="753"/>
      <c r="S31" s="753"/>
      <c r="T31" s="753"/>
      <c r="U31" s="753"/>
      <c r="V31" s="753">
        <v>74</v>
      </c>
      <c r="W31" s="753"/>
      <c r="X31" s="753"/>
      <c r="Y31" s="753"/>
      <c r="Z31" s="753"/>
      <c r="AA31" s="753">
        <v>0</v>
      </c>
      <c r="AB31" s="753"/>
      <c r="AC31" s="753"/>
      <c r="AD31" s="753"/>
      <c r="AE31" s="754"/>
      <c r="AF31" s="755">
        <v>0</v>
      </c>
      <c r="AG31" s="756"/>
      <c r="AH31" s="756"/>
      <c r="AI31" s="756"/>
      <c r="AJ31" s="757"/>
      <c r="AK31" s="834">
        <v>17</v>
      </c>
      <c r="AL31" s="830"/>
      <c r="AM31" s="830"/>
      <c r="AN31" s="830"/>
      <c r="AO31" s="830"/>
      <c r="AP31" s="830" t="s">
        <v>509</v>
      </c>
      <c r="AQ31" s="830"/>
      <c r="AR31" s="830"/>
      <c r="AS31" s="830"/>
      <c r="AT31" s="830"/>
      <c r="AU31" s="830" t="s">
        <v>509</v>
      </c>
      <c r="AV31" s="830"/>
      <c r="AW31" s="830"/>
      <c r="AX31" s="830"/>
      <c r="AY31" s="830"/>
      <c r="AZ31" s="831" t="s">
        <v>509</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408</v>
      </c>
      <c r="C32" s="750"/>
      <c r="D32" s="750"/>
      <c r="E32" s="750"/>
      <c r="F32" s="750"/>
      <c r="G32" s="750"/>
      <c r="H32" s="750"/>
      <c r="I32" s="750"/>
      <c r="J32" s="750"/>
      <c r="K32" s="750"/>
      <c r="L32" s="750"/>
      <c r="M32" s="750"/>
      <c r="N32" s="750"/>
      <c r="O32" s="750"/>
      <c r="P32" s="751"/>
      <c r="Q32" s="752">
        <v>187</v>
      </c>
      <c r="R32" s="753"/>
      <c r="S32" s="753"/>
      <c r="T32" s="753"/>
      <c r="U32" s="753"/>
      <c r="V32" s="753">
        <v>186</v>
      </c>
      <c r="W32" s="753"/>
      <c r="X32" s="753"/>
      <c r="Y32" s="753"/>
      <c r="Z32" s="753"/>
      <c r="AA32" s="753">
        <v>1</v>
      </c>
      <c r="AB32" s="753"/>
      <c r="AC32" s="753"/>
      <c r="AD32" s="753"/>
      <c r="AE32" s="754"/>
      <c r="AF32" s="755">
        <v>1</v>
      </c>
      <c r="AG32" s="756"/>
      <c r="AH32" s="756"/>
      <c r="AI32" s="756"/>
      <c r="AJ32" s="757"/>
      <c r="AK32" s="834">
        <v>22</v>
      </c>
      <c r="AL32" s="830"/>
      <c r="AM32" s="830"/>
      <c r="AN32" s="830"/>
      <c r="AO32" s="830"/>
      <c r="AP32" s="830">
        <v>224</v>
      </c>
      <c r="AQ32" s="830"/>
      <c r="AR32" s="830"/>
      <c r="AS32" s="830"/>
      <c r="AT32" s="830"/>
      <c r="AU32" s="830">
        <v>51</v>
      </c>
      <c r="AV32" s="830"/>
      <c r="AW32" s="830"/>
      <c r="AX32" s="830"/>
      <c r="AY32" s="830"/>
      <c r="AZ32" s="831" t="s">
        <v>509</v>
      </c>
      <c r="BA32" s="831"/>
      <c r="BB32" s="831"/>
      <c r="BC32" s="831"/>
      <c r="BD32" s="831"/>
      <c r="BE32" s="832" t="s">
        <v>409</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410</v>
      </c>
      <c r="C33" s="750"/>
      <c r="D33" s="750"/>
      <c r="E33" s="750"/>
      <c r="F33" s="750"/>
      <c r="G33" s="750"/>
      <c r="H33" s="750"/>
      <c r="I33" s="750"/>
      <c r="J33" s="750"/>
      <c r="K33" s="750"/>
      <c r="L33" s="750"/>
      <c r="M33" s="750"/>
      <c r="N33" s="750"/>
      <c r="O33" s="750"/>
      <c r="P33" s="751"/>
      <c r="Q33" s="752">
        <v>193</v>
      </c>
      <c r="R33" s="753"/>
      <c r="S33" s="753"/>
      <c r="T33" s="753"/>
      <c r="U33" s="753"/>
      <c r="V33" s="753">
        <v>190</v>
      </c>
      <c r="W33" s="753"/>
      <c r="X33" s="753"/>
      <c r="Y33" s="753"/>
      <c r="Z33" s="753"/>
      <c r="AA33" s="753">
        <v>3</v>
      </c>
      <c r="AB33" s="753"/>
      <c r="AC33" s="753"/>
      <c r="AD33" s="753"/>
      <c r="AE33" s="754"/>
      <c r="AF33" s="755">
        <v>1</v>
      </c>
      <c r="AG33" s="756"/>
      <c r="AH33" s="756"/>
      <c r="AI33" s="756"/>
      <c r="AJ33" s="757"/>
      <c r="AK33" s="834">
        <v>161</v>
      </c>
      <c r="AL33" s="830"/>
      <c r="AM33" s="830"/>
      <c r="AN33" s="830"/>
      <c r="AO33" s="830"/>
      <c r="AP33" s="830">
        <v>753</v>
      </c>
      <c r="AQ33" s="830"/>
      <c r="AR33" s="830"/>
      <c r="AS33" s="830"/>
      <c r="AT33" s="830"/>
      <c r="AU33" s="830">
        <v>751</v>
      </c>
      <c r="AV33" s="830"/>
      <c r="AW33" s="830"/>
      <c r="AX33" s="830"/>
      <c r="AY33" s="830"/>
      <c r="AZ33" s="831" t="s">
        <v>509</v>
      </c>
      <c r="BA33" s="831"/>
      <c r="BB33" s="831"/>
      <c r="BC33" s="831"/>
      <c r="BD33" s="831"/>
      <c r="BE33" s="832" t="s">
        <v>409</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43</v>
      </c>
      <c r="AG63" s="844"/>
      <c r="AH63" s="844"/>
      <c r="AI63" s="844"/>
      <c r="AJ63" s="845"/>
      <c r="AK63" s="846"/>
      <c r="AL63" s="841"/>
      <c r="AM63" s="841"/>
      <c r="AN63" s="841"/>
      <c r="AO63" s="841"/>
      <c r="AP63" s="844">
        <v>1103</v>
      </c>
      <c r="AQ63" s="844"/>
      <c r="AR63" s="844"/>
      <c r="AS63" s="844"/>
      <c r="AT63" s="844"/>
      <c r="AU63" s="844">
        <v>886</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414</v>
      </c>
      <c r="B66" s="730"/>
      <c r="C66" s="730"/>
      <c r="D66" s="730"/>
      <c r="E66" s="730"/>
      <c r="F66" s="730"/>
      <c r="G66" s="730"/>
      <c r="H66" s="730"/>
      <c r="I66" s="730"/>
      <c r="J66" s="730"/>
      <c r="K66" s="730"/>
      <c r="L66" s="730"/>
      <c r="M66" s="730"/>
      <c r="N66" s="730"/>
      <c r="O66" s="730"/>
      <c r="P66" s="731"/>
      <c r="Q66" s="725" t="s">
        <v>415</v>
      </c>
      <c r="R66" s="721"/>
      <c r="S66" s="721"/>
      <c r="T66" s="721"/>
      <c r="U66" s="722"/>
      <c r="V66" s="725" t="s">
        <v>397</v>
      </c>
      <c r="W66" s="721"/>
      <c r="X66" s="721"/>
      <c r="Y66" s="721"/>
      <c r="Z66" s="722"/>
      <c r="AA66" s="725" t="s">
        <v>398</v>
      </c>
      <c r="AB66" s="721"/>
      <c r="AC66" s="721"/>
      <c r="AD66" s="721"/>
      <c r="AE66" s="722"/>
      <c r="AF66" s="854" t="s">
        <v>399</v>
      </c>
      <c r="AG66" s="815"/>
      <c r="AH66" s="815"/>
      <c r="AI66" s="815"/>
      <c r="AJ66" s="855"/>
      <c r="AK66" s="725" t="s">
        <v>400</v>
      </c>
      <c r="AL66" s="730"/>
      <c r="AM66" s="730"/>
      <c r="AN66" s="730"/>
      <c r="AO66" s="731"/>
      <c r="AP66" s="725" t="s">
        <v>401</v>
      </c>
      <c r="AQ66" s="721"/>
      <c r="AR66" s="721"/>
      <c r="AS66" s="721"/>
      <c r="AT66" s="722"/>
      <c r="AU66" s="725" t="s">
        <v>416</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572</v>
      </c>
      <c r="C68" s="870"/>
      <c r="D68" s="870"/>
      <c r="E68" s="870"/>
      <c r="F68" s="870"/>
      <c r="G68" s="870"/>
      <c r="H68" s="870"/>
      <c r="I68" s="870"/>
      <c r="J68" s="870"/>
      <c r="K68" s="870"/>
      <c r="L68" s="870"/>
      <c r="M68" s="870"/>
      <c r="N68" s="870"/>
      <c r="O68" s="870"/>
      <c r="P68" s="871"/>
      <c r="Q68" s="872">
        <v>182</v>
      </c>
      <c r="R68" s="866"/>
      <c r="S68" s="866"/>
      <c r="T68" s="866"/>
      <c r="U68" s="866"/>
      <c r="V68" s="866">
        <v>181</v>
      </c>
      <c r="W68" s="866"/>
      <c r="X68" s="866"/>
      <c r="Y68" s="866"/>
      <c r="Z68" s="866"/>
      <c r="AA68" s="866">
        <v>1</v>
      </c>
      <c r="AB68" s="866"/>
      <c r="AC68" s="866"/>
      <c r="AD68" s="866"/>
      <c r="AE68" s="866"/>
      <c r="AF68" s="866">
        <v>1</v>
      </c>
      <c r="AG68" s="866"/>
      <c r="AH68" s="866"/>
      <c r="AI68" s="866"/>
      <c r="AJ68" s="866"/>
      <c r="AK68" s="866">
        <v>2</v>
      </c>
      <c r="AL68" s="866"/>
      <c r="AM68" s="866"/>
      <c r="AN68" s="866"/>
      <c r="AO68" s="866"/>
      <c r="AP68" s="866" t="s">
        <v>509</v>
      </c>
      <c r="AQ68" s="866"/>
      <c r="AR68" s="866"/>
      <c r="AS68" s="866"/>
      <c r="AT68" s="866"/>
      <c r="AU68" s="866" t="s">
        <v>509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573</v>
      </c>
      <c r="C69" s="874"/>
      <c r="D69" s="874"/>
      <c r="E69" s="874"/>
      <c r="F69" s="874"/>
      <c r="G69" s="874"/>
      <c r="H69" s="874"/>
      <c r="I69" s="874"/>
      <c r="J69" s="874"/>
      <c r="K69" s="874"/>
      <c r="L69" s="874"/>
      <c r="M69" s="874"/>
      <c r="N69" s="874"/>
      <c r="O69" s="874"/>
      <c r="P69" s="875"/>
      <c r="Q69" s="876">
        <v>833</v>
      </c>
      <c r="R69" s="830"/>
      <c r="S69" s="830"/>
      <c r="T69" s="830"/>
      <c r="U69" s="830"/>
      <c r="V69" s="830">
        <v>826</v>
      </c>
      <c r="W69" s="830"/>
      <c r="X69" s="830"/>
      <c r="Y69" s="830"/>
      <c r="Z69" s="830"/>
      <c r="AA69" s="830">
        <v>7</v>
      </c>
      <c r="AB69" s="830"/>
      <c r="AC69" s="830"/>
      <c r="AD69" s="830"/>
      <c r="AE69" s="830"/>
      <c r="AF69" s="830">
        <v>7</v>
      </c>
      <c r="AG69" s="830"/>
      <c r="AH69" s="830"/>
      <c r="AI69" s="830"/>
      <c r="AJ69" s="830"/>
      <c r="AK69" s="830" t="s">
        <v>509</v>
      </c>
      <c r="AL69" s="830"/>
      <c r="AM69" s="830"/>
      <c r="AN69" s="830"/>
      <c r="AO69" s="830"/>
      <c r="AP69" s="830" t="s">
        <v>509</v>
      </c>
      <c r="AQ69" s="830"/>
      <c r="AR69" s="830"/>
      <c r="AS69" s="830"/>
      <c r="AT69" s="830"/>
      <c r="AU69" s="830" t="s">
        <v>509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574</v>
      </c>
      <c r="C70" s="874"/>
      <c r="D70" s="874"/>
      <c r="E70" s="874"/>
      <c r="F70" s="874"/>
      <c r="G70" s="874"/>
      <c r="H70" s="874"/>
      <c r="I70" s="874"/>
      <c r="J70" s="874"/>
      <c r="K70" s="874"/>
      <c r="L70" s="874"/>
      <c r="M70" s="874"/>
      <c r="N70" s="874"/>
      <c r="O70" s="874"/>
      <c r="P70" s="875"/>
      <c r="Q70" s="876">
        <v>24</v>
      </c>
      <c r="R70" s="830"/>
      <c r="S70" s="830"/>
      <c r="T70" s="830"/>
      <c r="U70" s="830"/>
      <c r="V70" s="830">
        <v>24</v>
      </c>
      <c r="W70" s="830"/>
      <c r="X70" s="830"/>
      <c r="Y70" s="830"/>
      <c r="Z70" s="830"/>
      <c r="AA70" s="830">
        <v>0</v>
      </c>
      <c r="AB70" s="830"/>
      <c r="AC70" s="830"/>
      <c r="AD70" s="830"/>
      <c r="AE70" s="830"/>
      <c r="AF70" s="830">
        <v>0</v>
      </c>
      <c r="AG70" s="830"/>
      <c r="AH70" s="830"/>
      <c r="AI70" s="830"/>
      <c r="AJ70" s="830"/>
      <c r="AK70" s="830" t="s">
        <v>509</v>
      </c>
      <c r="AL70" s="830"/>
      <c r="AM70" s="830"/>
      <c r="AN70" s="830"/>
      <c r="AO70" s="830"/>
      <c r="AP70" s="830" t="s">
        <v>509</v>
      </c>
      <c r="AQ70" s="830"/>
      <c r="AR70" s="830"/>
      <c r="AS70" s="830"/>
      <c r="AT70" s="830"/>
      <c r="AU70" s="830" t="s">
        <v>509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8</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310</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310</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310</v>
      </c>
      <c r="DR109" s="893"/>
      <c r="DS109" s="893"/>
      <c r="DT109" s="893"/>
      <c r="DU109" s="894"/>
      <c r="DV109" s="892" t="s">
        <v>428</v>
      </c>
      <c r="DW109" s="893"/>
      <c r="DX109" s="893"/>
      <c r="DY109" s="893"/>
      <c r="DZ109" s="895"/>
    </row>
    <row r="110" spans="1:131" s="230" customFormat="1" ht="26.25" customHeight="1" x14ac:dyDescent="0.15">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535708</v>
      </c>
      <c r="AB110" s="900"/>
      <c r="AC110" s="900"/>
      <c r="AD110" s="900"/>
      <c r="AE110" s="901"/>
      <c r="AF110" s="902">
        <v>511970</v>
      </c>
      <c r="AG110" s="900"/>
      <c r="AH110" s="900"/>
      <c r="AI110" s="900"/>
      <c r="AJ110" s="901"/>
      <c r="AK110" s="902">
        <v>496233</v>
      </c>
      <c r="AL110" s="900"/>
      <c r="AM110" s="900"/>
      <c r="AN110" s="900"/>
      <c r="AO110" s="901"/>
      <c r="AP110" s="903">
        <v>18.600000000000001</v>
      </c>
      <c r="AQ110" s="904"/>
      <c r="AR110" s="904"/>
      <c r="AS110" s="904"/>
      <c r="AT110" s="905"/>
      <c r="AU110" s="906" t="s">
        <v>73</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4828874</v>
      </c>
      <c r="BR110" s="931"/>
      <c r="BS110" s="931"/>
      <c r="BT110" s="931"/>
      <c r="BU110" s="931"/>
      <c r="BV110" s="931">
        <v>4987331</v>
      </c>
      <c r="BW110" s="931"/>
      <c r="BX110" s="931"/>
      <c r="BY110" s="931"/>
      <c r="BZ110" s="931"/>
      <c r="CA110" s="931">
        <v>5264143</v>
      </c>
      <c r="CB110" s="931"/>
      <c r="CC110" s="931"/>
      <c r="CD110" s="931"/>
      <c r="CE110" s="931"/>
      <c r="CF110" s="944">
        <v>197.1</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129</v>
      </c>
      <c r="DR110" s="931"/>
      <c r="DS110" s="931"/>
      <c r="DT110" s="931"/>
      <c r="DU110" s="931"/>
      <c r="DV110" s="932" t="s">
        <v>129</v>
      </c>
      <c r="DW110" s="932"/>
      <c r="DX110" s="932"/>
      <c r="DY110" s="932"/>
      <c r="DZ110" s="933"/>
    </row>
    <row r="111" spans="1:131" s="230" customFormat="1" ht="26.25" customHeight="1" x14ac:dyDescent="0.15">
      <c r="A111" s="934" t="s">
        <v>434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129</v>
      </c>
      <c r="BW111" s="926"/>
      <c r="BX111" s="926"/>
      <c r="BY111" s="926"/>
      <c r="BZ111" s="926"/>
      <c r="CA111" s="926" t="s">
        <v>129</v>
      </c>
      <c r="CB111" s="926"/>
      <c r="CC111" s="926"/>
      <c r="CD111" s="926"/>
      <c r="CE111" s="926"/>
      <c r="CF111" s="920" t="s">
        <v>129</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129</v>
      </c>
      <c r="AG112" s="959"/>
      <c r="AH112" s="959"/>
      <c r="AI112" s="959"/>
      <c r="AJ112" s="960"/>
      <c r="AK112" s="961" t="s">
        <v>435</v>
      </c>
      <c r="AL112" s="959"/>
      <c r="AM112" s="959"/>
      <c r="AN112" s="959"/>
      <c r="AO112" s="960"/>
      <c r="AP112" s="962" t="s">
        <v>435</v>
      </c>
      <c r="AQ112" s="963"/>
      <c r="AR112" s="963"/>
      <c r="AS112" s="963"/>
      <c r="AT112" s="964"/>
      <c r="AU112" s="908"/>
      <c r="AV112" s="909"/>
      <c r="AW112" s="909"/>
      <c r="AX112" s="909"/>
      <c r="AY112" s="909"/>
      <c r="AZ112" s="922" t="s">
        <v>441</v>
      </c>
      <c r="BA112" s="923"/>
      <c r="BB112" s="923"/>
      <c r="BC112" s="923"/>
      <c r="BD112" s="923"/>
      <c r="BE112" s="923"/>
      <c r="BF112" s="923"/>
      <c r="BG112" s="923"/>
      <c r="BH112" s="923"/>
      <c r="BI112" s="923"/>
      <c r="BJ112" s="923"/>
      <c r="BK112" s="923"/>
      <c r="BL112" s="923"/>
      <c r="BM112" s="923"/>
      <c r="BN112" s="923"/>
      <c r="BO112" s="923"/>
      <c r="BP112" s="924"/>
      <c r="BQ112" s="925">
        <v>1022458</v>
      </c>
      <c r="BR112" s="926"/>
      <c r="BS112" s="926"/>
      <c r="BT112" s="926"/>
      <c r="BU112" s="926"/>
      <c r="BV112" s="926">
        <v>928544</v>
      </c>
      <c r="BW112" s="926"/>
      <c r="BX112" s="926"/>
      <c r="BY112" s="926"/>
      <c r="BZ112" s="926"/>
      <c r="CA112" s="926">
        <v>886140</v>
      </c>
      <c r="CB112" s="926"/>
      <c r="CC112" s="926"/>
      <c r="CD112" s="926"/>
      <c r="CE112" s="926"/>
      <c r="CF112" s="920">
        <v>33.200000000000003</v>
      </c>
      <c r="CG112" s="921"/>
      <c r="CH112" s="921"/>
      <c r="CI112" s="921"/>
      <c r="CJ112" s="921"/>
      <c r="CK112" s="948"/>
      <c r="CL112" s="949"/>
      <c r="CM112" s="922" t="s">
        <v>442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435</v>
      </c>
      <c r="DM112" s="926"/>
      <c r="DN112" s="926"/>
      <c r="DO112" s="926"/>
      <c r="DP112" s="926"/>
      <c r="DQ112" s="926" t="s">
        <v>435</v>
      </c>
      <c r="DR112" s="926"/>
      <c r="DS112" s="926"/>
      <c r="DT112" s="926"/>
      <c r="DU112" s="926"/>
      <c r="DV112" s="927" t="s">
        <v>129</v>
      </c>
      <c r="DW112" s="927"/>
      <c r="DX112" s="927"/>
      <c r="DY112" s="927"/>
      <c r="DZ112" s="928"/>
    </row>
    <row r="113" spans="1:130" s="230" customFormat="1" ht="26.25" customHeight="1" x14ac:dyDescent="0.15">
      <c r="A113" s="954"/>
      <c r="B113" s="955"/>
      <c r="C113" s="923" t="s">
        <v>443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125166</v>
      </c>
      <c r="AB113" s="938"/>
      <c r="AC113" s="938"/>
      <c r="AD113" s="938"/>
      <c r="AE113" s="939"/>
      <c r="AF113" s="940">
        <v>124157</v>
      </c>
      <c r="AG113" s="938"/>
      <c r="AH113" s="938"/>
      <c r="AI113" s="938"/>
      <c r="AJ113" s="939"/>
      <c r="AK113" s="940">
        <v>131810</v>
      </c>
      <c r="AL113" s="938"/>
      <c r="AM113" s="938"/>
      <c r="AN113" s="938"/>
      <c r="AO113" s="939"/>
      <c r="AP113" s="941">
        <v>4.9000000000000004</v>
      </c>
      <c r="AQ113" s="942"/>
      <c r="AR113" s="942"/>
      <c r="AS113" s="942"/>
      <c r="AT113" s="943"/>
      <c r="AU113" s="908"/>
      <c r="AV113" s="909"/>
      <c r="AW113" s="909"/>
      <c r="AX113" s="909"/>
      <c r="AY113" s="909"/>
      <c r="AZ113" s="922" t="s">
        <v>444</v>
      </c>
      <c r="BA113" s="923"/>
      <c r="BB113" s="923"/>
      <c r="BC113" s="923"/>
      <c r="BD113" s="923"/>
      <c r="BE113" s="923"/>
      <c r="BF113" s="923"/>
      <c r="BG113" s="923"/>
      <c r="BH113" s="923"/>
      <c r="BI113" s="923"/>
      <c r="BJ113" s="923"/>
      <c r="BK113" s="923"/>
      <c r="BL113" s="923"/>
      <c r="BM113" s="923"/>
      <c r="BN113" s="923"/>
      <c r="BO113" s="923"/>
      <c r="BP113" s="924"/>
      <c r="BQ113" s="925" t="s">
        <v>129</v>
      </c>
      <c r="BR113" s="926"/>
      <c r="BS113" s="926"/>
      <c r="BT113" s="926"/>
      <c r="BU113" s="926"/>
      <c r="BV113" s="926" t="s">
        <v>435</v>
      </c>
      <c r="BW113" s="926"/>
      <c r="BX113" s="926"/>
      <c r="BY113" s="926"/>
      <c r="BZ113" s="926"/>
      <c r="CA113" s="926" t="s">
        <v>435</v>
      </c>
      <c r="CB113" s="926"/>
      <c r="CC113" s="926"/>
      <c r="CD113" s="926"/>
      <c r="CE113" s="926"/>
      <c r="CF113" s="920" t="s">
        <v>129</v>
      </c>
      <c r="CG113" s="921"/>
      <c r="CH113" s="921"/>
      <c r="CI113" s="921"/>
      <c r="CJ113" s="921"/>
      <c r="CK113" s="948"/>
      <c r="CL113" s="949"/>
      <c r="CM113" s="922" t="s">
        <v>445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435</v>
      </c>
      <c r="DM113" s="959"/>
      <c r="DN113" s="959"/>
      <c r="DO113" s="959"/>
      <c r="DP113" s="960"/>
      <c r="DQ113" s="961" t="s">
        <v>129</v>
      </c>
      <c r="DR113" s="959"/>
      <c r="DS113" s="959"/>
      <c r="DT113" s="959"/>
      <c r="DU113" s="960"/>
      <c r="DV113" s="962" t="s">
        <v>435</v>
      </c>
      <c r="DW113" s="963"/>
      <c r="DX113" s="963"/>
      <c r="DY113" s="963"/>
      <c r="DZ113" s="964"/>
    </row>
    <row r="114" spans="1:130" s="230" customFormat="1" ht="26.25" customHeight="1" x14ac:dyDescent="0.15">
      <c r="A114" s="954"/>
      <c r="B114" s="955"/>
      <c r="C114" s="923" t="s">
        <v>446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129</v>
      </c>
      <c r="AB114" s="959"/>
      <c r="AC114" s="959"/>
      <c r="AD114" s="959"/>
      <c r="AE114" s="960"/>
      <c r="AF114" s="961" t="s">
        <v>129</v>
      </c>
      <c r="AG114" s="959"/>
      <c r="AH114" s="959"/>
      <c r="AI114" s="959"/>
      <c r="AJ114" s="960"/>
      <c r="AK114" s="961" t="s">
        <v>129</v>
      </c>
      <c r="AL114" s="959"/>
      <c r="AM114" s="959"/>
      <c r="AN114" s="959"/>
      <c r="AO114" s="960"/>
      <c r="AP114" s="962" t="s">
        <v>129</v>
      </c>
      <c r="AQ114" s="963"/>
      <c r="AR114" s="963"/>
      <c r="AS114" s="963"/>
      <c r="AT114" s="964"/>
      <c r="AU114" s="908"/>
      <c r="AV114" s="909"/>
      <c r="AW114" s="909"/>
      <c r="AX114" s="909"/>
      <c r="AY114" s="909"/>
      <c r="AZ114" s="922" t="s">
        <v>447</v>
      </c>
      <c r="BA114" s="923"/>
      <c r="BB114" s="923"/>
      <c r="BC114" s="923"/>
      <c r="BD114" s="923"/>
      <c r="BE114" s="923"/>
      <c r="BF114" s="923"/>
      <c r="BG114" s="923"/>
      <c r="BH114" s="923"/>
      <c r="BI114" s="923"/>
      <c r="BJ114" s="923"/>
      <c r="BK114" s="923"/>
      <c r="BL114" s="923"/>
      <c r="BM114" s="923"/>
      <c r="BN114" s="923"/>
      <c r="BO114" s="923"/>
      <c r="BP114" s="924"/>
      <c r="BQ114" s="925">
        <v>116710</v>
      </c>
      <c r="BR114" s="926"/>
      <c r="BS114" s="926"/>
      <c r="BT114" s="926"/>
      <c r="BU114" s="926"/>
      <c r="BV114" s="926">
        <v>131984</v>
      </c>
      <c r="BW114" s="926"/>
      <c r="BX114" s="926"/>
      <c r="BY114" s="926"/>
      <c r="BZ114" s="926"/>
      <c r="CA114" s="926">
        <v>115635</v>
      </c>
      <c r="CB114" s="926"/>
      <c r="CC114" s="926"/>
      <c r="CD114" s="926"/>
      <c r="CE114" s="926"/>
      <c r="CF114" s="920">
        <v>4.3</v>
      </c>
      <c r="CG114" s="921"/>
      <c r="CH114" s="921"/>
      <c r="CI114" s="921"/>
      <c r="CJ114" s="921"/>
      <c r="CK114" s="948"/>
      <c r="CL114" s="949"/>
      <c r="CM114" s="922" t="s">
        <v>448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435</v>
      </c>
      <c r="AB115" s="938"/>
      <c r="AC115" s="938"/>
      <c r="AD115" s="938"/>
      <c r="AE115" s="939"/>
      <c r="AF115" s="940" t="s">
        <v>435</v>
      </c>
      <c r="AG115" s="938"/>
      <c r="AH115" s="938"/>
      <c r="AI115" s="938"/>
      <c r="AJ115" s="939"/>
      <c r="AK115" s="940" t="s">
        <v>435</v>
      </c>
      <c r="AL115" s="938"/>
      <c r="AM115" s="938"/>
      <c r="AN115" s="938"/>
      <c r="AO115" s="939"/>
      <c r="AP115" s="941" t="s">
        <v>435</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129</v>
      </c>
      <c r="CG115" s="921"/>
      <c r="CH115" s="921"/>
      <c r="CI115" s="921"/>
      <c r="CJ115" s="921"/>
      <c r="CK115" s="948"/>
      <c r="CL115" s="949"/>
      <c r="CM115" s="922" t="s">
        <v>451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435</v>
      </c>
      <c r="DW115" s="963"/>
      <c r="DX115" s="963"/>
      <c r="DY115" s="963"/>
      <c r="DZ115" s="964"/>
    </row>
    <row r="116" spans="1:130" s="230" customFormat="1" ht="26.25" customHeight="1" x14ac:dyDescent="0.15">
      <c r="A116" s="956"/>
      <c r="B116" s="957"/>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595</v>
      </c>
      <c r="AB116" s="959"/>
      <c r="AC116" s="959"/>
      <c r="AD116" s="959"/>
      <c r="AE116" s="960"/>
      <c r="AF116" s="961">
        <v>102</v>
      </c>
      <c r="AG116" s="959"/>
      <c r="AH116" s="959"/>
      <c r="AI116" s="959"/>
      <c r="AJ116" s="960"/>
      <c r="AK116" s="961">
        <v>356</v>
      </c>
      <c r="AL116" s="959"/>
      <c r="AM116" s="959"/>
      <c r="AN116" s="959"/>
      <c r="AO116" s="960"/>
      <c r="AP116" s="962">
        <v>0</v>
      </c>
      <c r="AQ116" s="963"/>
      <c r="AR116" s="963"/>
      <c r="AS116" s="963"/>
      <c r="AT116" s="964"/>
      <c r="AU116" s="908"/>
      <c r="AV116" s="909"/>
      <c r="AW116" s="909"/>
      <c r="AX116" s="909"/>
      <c r="AY116" s="909"/>
      <c r="AZ116" s="967" t="s">
        <v>453</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435</v>
      </c>
      <c r="CG116" s="921"/>
      <c r="CH116" s="921"/>
      <c r="CI116" s="921"/>
      <c r="CJ116" s="921"/>
      <c r="CK116" s="948"/>
      <c r="CL116" s="949"/>
      <c r="CM116" s="922" t="s">
        <v>454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455</v>
      </c>
      <c r="Z117" s="894"/>
      <c r="AA117" s="978">
        <v>661469</v>
      </c>
      <c r="AB117" s="979"/>
      <c r="AC117" s="979"/>
      <c r="AD117" s="979"/>
      <c r="AE117" s="980"/>
      <c r="AF117" s="981">
        <v>636229</v>
      </c>
      <c r="AG117" s="979"/>
      <c r="AH117" s="979"/>
      <c r="AI117" s="979"/>
      <c r="AJ117" s="980"/>
      <c r="AK117" s="981">
        <v>628399</v>
      </c>
      <c r="AL117" s="979"/>
      <c r="AM117" s="979"/>
      <c r="AN117" s="979"/>
      <c r="AO117" s="980"/>
      <c r="AP117" s="982"/>
      <c r="AQ117" s="983"/>
      <c r="AR117" s="983"/>
      <c r="AS117" s="983"/>
      <c r="AT117" s="984"/>
      <c r="AU117" s="908"/>
      <c r="AV117" s="909"/>
      <c r="AW117" s="909"/>
      <c r="AX117" s="909"/>
      <c r="AY117" s="909"/>
      <c r="AZ117" s="974" t="s">
        <v>456</v>
      </c>
      <c r="BA117" s="975"/>
      <c r="BB117" s="975"/>
      <c r="BC117" s="975"/>
      <c r="BD117" s="975"/>
      <c r="BE117" s="975"/>
      <c r="BF117" s="975"/>
      <c r="BG117" s="975"/>
      <c r="BH117" s="975"/>
      <c r="BI117" s="975"/>
      <c r="BJ117" s="975"/>
      <c r="BK117" s="975"/>
      <c r="BL117" s="975"/>
      <c r="BM117" s="975"/>
      <c r="BN117" s="975"/>
      <c r="BO117" s="975"/>
      <c r="BP117" s="976"/>
      <c r="BQ117" s="925" t="s">
        <v>435</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435</v>
      </c>
      <c r="DH117" s="959"/>
      <c r="DI117" s="959"/>
      <c r="DJ117" s="959"/>
      <c r="DK117" s="960"/>
      <c r="DL117" s="961" t="s">
        <v>129</v>
      </c>
      <c r="DM117" s="959"/>
      <c r="DN117" s="959"/>
      <c r="DO117" s="959"/>
      <c r="DP117" s="960"/>
      <c r="DQ117" s="961" t="s">
        <v>129</v>
      </c>
      <c r="DR117" s="959"/>
      <c r="DS117" s="959"/>
      <c r="DT117" s="959"/>
      <c r="DU117" s="960"/>
      <c r="DV117" s="962" t="s">
        <v>435</v>
      </c>
      <c r="DW117" s="963"/>
      <c r="DX117" s="963"/>
      <c r="DY117" s="963"/>
      <c r="DZ117" s="964"/>
    </row>
    <row r="118" spans="1:130" s="230" customFormat="1" ht="26.25" customHeight="1" x14ac:dyDescent="0.15">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310</v>
      </c>
      <c r="AL118" s="893"/>
      <c r="AM118" s="893"/>
      <c r="AN118" s="893"/>
      <c r="AO118" s="894"/>
      <c r="AP118" s="970" t="s">
        <v>428</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435</v>
      </c>
      <c r="BW118" s="1000"/>
      <c r="BX118" s="1000"/>
      <c r="BY118" s="1000"/>
      <c r="BZ118" s="1000"/>
      <c r="CA118" s="1000" t="s">
        <v>435</v>
      </c>
      <c r="CB118" s="1000"/>
      <c r="CC118" s="1000"/>
      <c r="CD118" s="1000"/>
      <c r="CE118" s="1000"/>
      <c r="CF118" s="920" t="s">
        <v>435</v>
      </c>
      <c r="CG118" s="921"/>
      <c r="CH118" s="921"/>
      <c r="CI118" s="921"/>
      <c r="CJ118" s="921"/>
      <c r="CK118" s="948"/>
      <c r="CL118" s="949"/>
      <c r="CM118" s="922" t="s">
        <v>459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62"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435</v>
      </c>
      <c r="AG119" s="900"/>
      <c r="AH119" s="900"/>
      <c r="AI119" s="900"/>
      <c r="AJ119" s="901"/>
      <c r="AK119" s="902" t="s">
        <v>129</v>
      </c>
      <c r="AL119" s="900"/>
      <c r="AM119" s="900"/>
      <c r="AN119" s="900"/>
      <c r="AO119" s="901"/>
      <c r="AP119" s="903" t="s">
        <v>435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460</v>
      </c>
      <c r="BP119" s="1005"/>
      <c r="BQ119" s="999">
        <v>5968042</v>
      </c>
      <c r="BR119" s="1000"/>
      <c r="BS119" s="1000"/>
      <c r="BT119" s="1000"/>
      <c r="BU119" s="1000"/>
      <c r="BV119" s="1000">
        <v>6047859</v>
      </c>
      <c r="BW119" s="1000"/>
      <c r="BX119" s="1000"/>
      <c r="BY119" s="1000"/>
      <c r="BZ119" s="1000"/>
      <c r="CA119" s="1000">
        <v>6265918</v>
      </c>
      <c r="CB119" s="1000"/>
      <c r="CC119" s="1000"/>
      <c r="CD119" s="1000"/>
      <c r="CE119" s="1000"/>
      <c r="CF119" s="1001"/>
      <c r="CG119" s="1002"/>
      <c r="CH119" s="1002"/>
      <c r="CI119" s="1002"/>
      <c r="CJ119" s="1003"/>
      <c r="CK119" s="950"/>
      <c r="CL119" s="951"/>
      <c r="CM119" s="973" t="s">
        <v>461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435</v>
      </c>
      <c r="DH119" s="986"/>
      <c r="DI119" s="986"/>
      <c r="DJ119" s="986"/>
      <c r="DK119" s="987"/>
      <c r="DL119" s="985" t="s">
        <v>435</v>
      </c>
      <c r="DM119" s="986"/>
      <c r="DN119" s="986"/>
      <c r="DO119" s="986"/>
      <c r="DP119" s="987"/>
      <c r="DQ119" s="985" t="s">
        <v>435</v>
      </c>
      <c r="DR119" s="986"/>
      <c r="DS119" s="986"/>
      <c r="DT119" s="986"/>
      <c r="DU119" s="987"/>
      <c r="DV119" s="988" t="s">
        <v>435</v>
      </c>
      <c r="DW119" s="989"/>
      <c r="DX119" s="989"/>
      <c r="DY119" s="989"/>
      <c r="DZ119" s="990"/>
    </row>
    <row r="120" spans="1:130" s="230" customFormat="1" ht="26.25" customHeight="1" x14ac:dyDescent="0.15">
      <c r="A120" s="1063"/>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435</v>
      </c>
      <c r="AB120" s="959"/>
      <c r="AC120" s="959"/>
      <c r="AD120" s="959"/>
      <c r="AE120" s="960"/>
      <c r="AF120" s="961" t="s">
        <v>435</v>
      </c>
      <c r="AG120" s="959"/>
      <c r="AH120" s="959"/>
      <c r="AI120" s="959"/>
      <c r="AJ120" s="960"/>
      <c r="AK120" s="961" t="s">
        <v>435</v>
      </c>
      <c r="AL120" s="959"/>
      <c r="AM120" s="959"/>
      <c r="AN120" s="959"/>
      <c r="AO120" s="960"/>
      <c r="AP120" s="962" t="s">
        <v>435</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2286487</v>
      </c>
      <c r="BR120" s="931"/>
      <c r="BS120" s="931"/>
      <c r="BT120" s="931"/>
      <c r="BU120" s="931"/>
      <c r="BV120" s="931">
        <v>2878800</v>
      </c>
      <c r="BW120" s="931"/>
      <c r="BX120" s="931"/>
      <c r="BY120" s="931"/>
      <c r="BZ120" s="931"/>
      <c r="CA120" s="931">
        <v>2885113</v>
      </c>
      <c r="CB120" s="931"/>
      <c r="CC120" s="931"/>
      <c r="CD120" s="931"/>
      <c r="CE120" s="931"/>
      <c r="CF120" s="944">
        <v>108</v>
      </c>
      <c r="CG120" s="945"/>
      <c r="CH120" s="945"/>
      <c r="CI120" s="945"/>
      <c r="CJ120" s="945"/>
      <c r="CK120" s="1006" t="s">
        <v>464</v>
      </c>
      <c r="CL120" s="1007"/>
      <c r="CM120" s="1007"/>
      <c r="CN120" s="1007"/>
      <c r="CO120" s="1008"/>
      <c r="CP120" s="1014" t="s">
        <v>465</v>
      </c>
      <c r="CQ120" s="1015"/>
      <c r="CR120" s="1015"/>
      <c r="CS120" s="1015"/>
      <c r="CT120" s="1015"/>
      <c r="CU120" s="1015"/>
      <c r="CV120" s="1015"/>
      <c r="CW120" s="1015"/>
      <c r="CX120" s="1015"/>
      <c r="CY120" s="1015"/>
      <c r="CZ120" s="1015"/>
      <c r="DA120" s="1015"/>
      <c r="DB120" s="1015"/>
      <c r="DC120" s="1015"/>
      <c r="DD120" s="1015"/>
      <c r="DE120" s="1015"/>
      <c r="DF120" s="1016"/>
      <c r="DG120" s="930">
        <v>921825</v>
      </c>
      <c r="DH120" s="931"/>
      <c r="DI120" s="931"/>
      <c r="DJ120" s="931"/>
      <c r="DK120" s="931"/>
      <c r="DL120" s="931">
        <v>840154</v>
      </c>
      <c r="DM120" s="931"/>
      <c r="DN120" s="931"/>
      <c r="DO120" s="931"/>
      <c r="DP120" s="931"/>
      <c r="DQ120" s="931">
        <v>751248</v>
      </c>
      <c r="DR120" s="931"/>
      <c r="DS120" s="931"/>
      <c r="DT120" s="931"/>
      <c r="DU120" s="931"/>
      <c r="DV120" s="932">
        <v>28.1</v>
      </c>
      <c r="DW120" s="932"/>
      <c r="DX120" s="932"/>
      <c r="DY120" s="932"/>
      <c r="DZ120" s="933"/>
    </row>
    <row r="121" spans="1:130" s="230" customFormat="1" ht="26.25" customHeight="1" x14ac:dyDescent="0.15">
      <c r="A121" s="1063"/>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435</v>
      </c>
      <c r="AG121" s="959"/>
      <c r="AH121" s="959"/>
      <c r="AI121" s="959"/>
      <c r="AJ121" s="960"/>
      <c r="AK121" s="961" t="s">
        <v>435</v>
      </c>
      <c r="AL121" s="959"/>
      <c r="AM121" s="959"/>
      <c r="AN121" s="959"/>
      <c r="AO121" s="960"/>
      <c r="AP121" s="962" t="s">
        <v>435</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413498</v>
      </c>
      <c r="BR121" s="926"/>
      <c r="BS121" s="926"/>
      <c r="BT121" s="926"/>
      <c r="BU121" s="926"/>
      <c r="BV121" s="926">
        <v>404521</v>
      </c>
      <c r="BW121" s="926"/>
      <c r="BX121" s="926"/>
      <c r="BY121" s="926"/>
      <c r="BZ121" s="926"/>
      <c r="CA121" s="926">
        <v>396056</v>
      </c>
      <c r="CB121" s="926"/>
      <c r="CC121" s="926"/>
      <c r="CD121" s="926"/>
      <c r="CE121" s="926"/>
      <c r="CF121" s="920">
        <v>14.8</v>
      </c>
      <c r="CG121" s="921"/>
      <c r="CH121" s="921"/>
      <c r="CI121" s="921"/>
      <c r="CJ121" s="921"/>
      <c r="CK121" s="1009"/>
      <c r="CL121" s="1010"/>
      <c r="CM121" s="1010"/>
      <c r="CN121" s="1010"/>
      <c r="CO121" s="1011"/>
      <c r="CP121" s="1019" t="s">
        <v>468</v>
      </c>
      <c r="CQ121" s="1020"/>
      <c r="CR121" s="1020"/>
      <c r="CS121" s="1020"/>
      <c r="CT121" s="1020"/>
      <c r="CU121" s="1020"/>
      <c r="CV121" s="1020"/>
      <c r="CW121" s="1020"/>
      <c r="CX121" s="1020"/>
      <c r="CY121" s="1020"/>
      <c r="CZ121" s="1020"/>
      <c r="DA121" s="1020"/>
      <c r="DB121" s="1020"/>
      <c r="DC121" s="1020"/>
      <c r="DD121" s="1020"/>
      <c r="DE121" s="1020"/>
      <c r="DF121" s="1021"/>
      <c r="DG121" s="925">
        <v>100633</v>
      </c>
      <c r="DH121" s="926"/>
      <c r="DI121" s="926"/>
      <c r="DJ121" s="926"/>
      <c r="DK121" s="926"/>
      <c r="DL121" s="926">
        <v>88390</v>
      </c>
      <c r="DM121" s="926"/>
      <c r="DN121" s="926"/>
      <c r="DO121" s="926"/>
      <c r="DP121" s="926"/>
      <c r="DQ121" s="926">
        <v>84168</v>
      </c>
      <c r="DR121" s="926"/>
      <c r="DS121" s="926"/>
      <c r="DT121" s="926"/>
      <c r="DU121" s="926"/>
      <c r="DV121" s="927">
        <v>3.2</v>
      </c>
      <c r="DW121" s="927"/>
      <c r="DX121" s="927"/>
      <c r="DY121" s="927"/>
      <c r="DZ121" s="928"/>
    </row>
    <row r="122" spans="1:130" s="230" customFormat="1" ht="26.25" customHeight="1" x14ac:dyDescent="0.15">
      <c r="A122" s="1063"/>
      <c r="B122" s="949"/>
      <c r="C122" s="922" t="s">
        <v>448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435</v>
      </c>
      <c r="AB122" s="959"/>
      <c r="AC122" s="959"/>
      <c r="AD122" s="959"/>
      <c r="AE122" s="960"/>
      <c r="AF122" s="961" t="s">
        <v>440</v>
      </c>
      <c r="AG122" s="959"/>
      <c r="AH122" s="959"/>
      <c r="AI122" s="959"/>
      <c r="AJ122" s="960"/>
      <c r="AK122" s="961" t="s">
        <v>435</v>
      </c>
      <c r="AL122" s="959"/>
      <c r="AM122" s="959"/>
      <c r="AN122" s="959"/>
      <c r="AO122" s="960"/>
      <c r="AP122" s="962" t="s">
        <v>129</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3420936</v>
      </c>
      <c r="BR122" s="1000"/>
      <c r="BS122" s="1000"/>
      <c r="BT122" s="1000"/>
      <c r="BU122" s="1000"/>
      <c r="BV122" s="1000">
        <v>4044884</v>
      </c>
      <c r="BW122" s="1000"/>
      <c r="BX122" s="1000"/>
      <c r="BY122" s="1000"/>
      <c r="BZ122" s="1000"/>
      <c r="CA122" s="1000">
        <v>3995022</v>
      </c>
      <c r="CB122" s="1000"/>
      <c r="CC122" s="1000"/>
      <c r="CD122" s="1000"/>
      <c r="CE122" s="1000"/>
      <c r="CF122" s="1017">
        <v>149.6</v>
      </c>
      <c r="CG122" s="1018"/>
      <c r="CH122" s="1018"/>
      <c r="CI122" s="1018"/>
      <c r="CJ122" s="1018"/>
      <c r="CK122" s="1009"/>
      <c r="CL122" s="1010"/>
      <c r="CM122" s="1010"/>
      <c r="CN122" s="1010"/>
      <c r="CO122" s="1011"/>
      <c r="CP122" s="1019" t="s">
        <v>470</v>
      </c>
      <c r="CQ122" s="1020"/>
      <c r="CR122" s="1020"/>
      <c r="CS122" s="1020"/>
      <c r="CT122" s="1020"/>
      <c r="CU122" s="1020"/>
      <c r="CV122" s="1020"/>
      <c r="CW122" s="1020"/>
      <c r="CX122" s="1020"/>
      <c r="CY122" s="1020"/>
      <c r="CZ122" s="1020"/>
      <c r="DA122" s="1020"/>
      <c r="DB122" s="1020"/>
      <c r="DC122" s="1020"/>
      <c r="DD122" s="1020"/>
      <c r="DE122" s="1020"/>
      <c r="DF122" s="1021"/>
      <c r="DG122" s="925" t="s">
        <v>440</v>
      </c>
      <c r="DH122" s="926"/>
      <c r="DI122" s="926"/>
      <c r="DJ122" s="926"/>
      <c r="DK122" s="926"/>
      <c r="DL122" s="926" t="s">
        <v>129</v>
      </c>
      <c r="DM122" s="926"/>
      <c r="DN122" s="926"/>
      <c r="DO122" s="926"/>
      <c r="DP122" s="926"/>
      <c r="DQ122" s="926">
        <v>50724</v>
      </c>
      <c r="DR122" s="926"/>
      <c r="DS122" s="926"/>
      <c r="DT122" s="926"/>
      <c r="DU122" s="926"/>
      <c r="DV122" s="927">
        <v>1.9</v>
      </c>
      <c r="DW122" s="927"/>
      <c r="DX122" s="927"/>
      <c r="DY122" s="927"/>
      <c r="DZ122" s="928"/>
    </row>
    <row r="123" spans="1:130" s="230" customFormat="1" ht="26.25" customHeight="1" x14ac:dyDescent="0.15">
      <c r="A123" s="1063"/>
      <c r="B123" s="949"/>
      <c r="C123" s="922" t="s">
        <v>454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435</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471</v>
      </c>
      <c r="BP123" s="1005"/>
      <c r="BQ123" s="1035">
        <v>6120921</v>
      </c>
      <c r="BR123" s="1036"/>
      <c r="BS123" s="1036"/>
      <c r="BT123" s="1036"/>
      <c r="BU123" s="1036"/>
      <c r="BV123" s="1036">
        <v>7328205</v>
      </c>
      <c r="BW123" s="1036"/>
      <c r="BX123" s="1036"/>
      <c r="BY123" s="1036"/>
      <c r="BZ123" s="1036"/>
      <c r="CA123" s="1036">
        <v>7276191</v>
      </c>
      <c r="CB123" s="1036"/>
      <c r="CC123" s="1036"/>
      <c r="CD123" s="1036"/>
      <c r="CE123" s="1036"/>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63"/>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31" t="s">
        <v>472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440</v>
      </c>
      <c r="DW124" s="989"/>
      <c r="DX124" s="989"/>
      <c r="DY124" s="989"/>
      <c r="DZ124" s="990"/>
    </row>
    <row r="125" spans="1:130" s="230" customFormat="1" ht="26.25" customHeight="1" x14ac:dyDescent="0.15">
      <c r="A125" s="1063"/>
      <c r="B125" s="949"/>
      <c r="C125" s="922" t="s">
        <v>459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440</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63"/>
      <c r="B126" s="949"/>
      <c r="C126" s="922" t="s">
        <v>461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64"/>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7" t="s">
        <v>478</v>
      </c>
      <c r="AY127" s="1038"/>
      <c r="AZ127" s="1038"/>
      <c r="BA127" s="1038"/>
      <c r="BB127" s="1038"/>
      <c r="BC127" s="1038"/>
      <c r="BD127" s="1038"/>
      <c r="BE127" s="1039"/>
      <c r="BF127" s="1040" t="s">
        <v>479</v>
      </c>
      <c r="BG127" s="1038"/>
      <c r="BH127" s="1038"/>
      <c r="BI127" s="1038"/>
      <c r="BJ127" s="1038"/>
      <c r="BK127" s="1038"/>
      <c r="BL127" s="1039"/>
      <c r="BM127" s="1040" t="s">
        <v>480</v>
      </c>
      <c r="BN127" s="1038"/>
      <c r="BO127" s="1038"/>
      <c r="BP127" s="1038"/>
      <c r="BQ127" s="1038"/>
      <c r="BR127" s="1038"/>
      <c r="BS127" s="1039"/>
      <c r="BT127" s="1040" t="s">
        <v>481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7" t="s">
        <v>483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484</v>
      </c>
      <c r="X128" s="1049"/>
      <c r="Y128" s="1049"/>
      <c r="Z128" s="1050"/>
      <c r="AA128" s="1051">
        <v>41264</v>
      </c>
      <c r="AB128" s="1052"/>
      <c r="AC128" s="1052"/>
      <c r="AD128" s="1052"/>
      <c r="AE128" s="1053"/>
      <c r="AF128" s="1054">
        <v>38577</v>
      </c>
      <c r="AG128" s="1052"/>
      <c r="AH128" s="1052"/>
      <c r="AI128" s="1052"/>
      <c r="AJ128" s="1053"/>
      <c r="AK128" s="1054">
        <v>37146</v>
      </c>
      <c r="AL128" s="1052"/>
      <c r="AM128" s="1052"/>
      <c r="AN128" s="1052"/>
      <c r="AO128" s="1053"/>
      <c r="AP128" s="1055"/>
      <c r="AQ128" s="1056"/>
      <c r="AR128" s="1056"/>
      <c r="AS128" s="1056"/>
      <c r="AT128" s="1057"/>
      <c r="AU128" s="232"/>
      <c r="AV128" s="232"/>
      <c r="AW128" s="232"/>
      <c r="AX128" s="896" t="s">
        <v>485</v>
      </c>
      <c r="AY128" s="897"/>
      <c r="AZ128" s="897"/>
      <c r="BA128" s="897"/>
      <c r="BB128" s="897"/>
      <c r="BC128" s="897"/>
      <c r="BD128" s="897"/>
      <c r="BE128" s="898"/>
      <c r="BF128" s="1058" t="s">
        <v>129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486</v>
      </c>
      <c r="CQ128" s="740"/>
      <c r="CR128" s="740"/>
      <c r="CS128" s="740"/>
      <c r="CT128" s="740"/>
      <c r="CU128" s="740"/>
      <c r="CV128" s="740"/>
      <c r="CW128" s="740"/>
      <c r="CX128" s="740"/>
      <c r="CY128" s="740"/>
      <c r="CZ128" s="740"/>
      <c r="DA128" s="740"/>
      <c r="DB128" s="740"/>
      <c r="DC128" s="740"/>
      <c r="DD128" s="740"/>
      <c r="DE128" s="740"/>
      <c r="DF128" s="1042"/>
      <c r="DG128" s="1043" t="s">
        <v>129</v>
      </c>
      <c r="DH128" s="1044"/>
      <c r="DI128" s="1044"/>
      <c r="DJ128" s="1044"/>
      <c r="DK128" s="1044"/>
      <c r="DL128" s="1044" t="s">
        <v>129</v>
      </c>
      <c r="DM128" s="1044"/>
      <c r="DN128" s="1044"/>
      <c r="DO128" s="1044"/>
      <c r="DP128" s="1044"/>
      <c r="DQ128" s="1044" t="s">
        <v>129</v>
      </c>
      <c r="DR128" s="1044"/>
      <c r="DS128" s="1044"/>
      <c r="DT128" s="1044"/>
      <c r="DU128" s="1044"/>
      <c r="DV128" s="1045" t="s">
        <v>487</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2957479</v>
      </c>
      <c r="AB129" s="959"/>
      <c r="AC129" s="959"/>
      <c r="AD129" s="959"/>
      <c r="AE129" s="960"/>
      <c r="AF129" s="961">
        <v>3170879</v>
      </c>
      <c r="AG129" s="959"/>
      <c r="AH129" s="959"/>
      <c r="AI129" s="959"/>
      <c r="AJ129" s="960"/>
      <c r="AK129" s="961">
        <v>3045858</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487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399742</v>
      </c>
      <c r="AB130" s="959"/>
      <c r="AC130" s="959"/>
      <c r="AD130" s="959"/>
      <c r="AE130" s="960"/>
      <c r="AF130" s="961">
        <v>388477</v>
      </c>
      <c r="AG130" s="959"/>
      <c r="AH130" s="959"/>
      <c r="AI130" s="959"/>
      <c r="AJ130" s="960"/>
      <c r="AK130" s="961">
        <v>375176</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2557737</v>
      </c>
      <c r="AB131" s="986"/>
      <c r="AC131" s="986"/>
      <c r="AD131" s="986"/>
      <c r="AE131" s="987"/>
      <c r="AF131" s="985">
        <v>2782402</v>
      </c>
      <c r="AG131" s="986"/>
      <c r="AH131" s="986"/>
      <c r="AI131" s="986"/>
      <c r="AJ131" s="987"/>
      <c r="AK131" s="985">
        <v>2670682</v>
      </c>
      <c r="AL131" s="986"/>
      <c r="AM131" s="986"/>
      <c r="AN131" s="986"/>
      <c r="AO131" s="987"/>
      <c r="AP131" s="1110"/>
      <c r="AQ131" s="1111"/>
      <c r="AR131" s="1111"/>
      <c r="AS131" s="1111"/>
      <c r="AT131" s="1112"/>
      <c r="AU131" s="233"/>
      <c r="AV131" s="233"/>
      <c r="AW131" s="233"/>
      <c r="AX131" s="1083" t="s">
        <v>494</v>
      </c>
      <c r="AY131" s="740"/>
      <c r="AZ131" s="740"/>
      <c r="BA131" s="740"/>
      <c r="BB131" s="740"/>
      <c r="BC131" s="740"/>
      <c r="BD131" s="740"/>
      <c r="BE131" s="1042"/>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8.6194554009999997</v>
      </c>
      <c r="AB132" s="1097"/>
      <c r="AC132" s="1097"/>
      <c r="AD132" s="1097"/>
      <c r="AE132" s="1098"/>
      <c r="AF132" s="1099">
        <v>7.5177849930000002</v>
      </c>
      <c r="AG132" s="1097"/>
      <c r="AH132" s="1097"/>
      <c r="AI132" s="1097"/>
      <c r="AJ132" s="1098"/>
      <c r="AK132" s="1099">
        <v>8.0907049210000004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9.6999999999999993</v>
      </c>
      <c r="AB133" s="1080"/>
      <c r="AC133" s="1080"/>
      <c r="AD133" s="1080"/>
      <c r="AE133" s="1081"/>
      <c r="AF133" s="1079">
        <v>8.5</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5l9m0ymZVklKbuKZKrTyaI6TtQX9svlhgNjayG4B3G9yudtMQ30ZIbIUeyh1dCQpwtidoGSf4lUsIci9dh4g==" saltValue="HMi2RPYqre3NwH9vs8X2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B1LLRwiPx59tDZF+R+Z9H15+vKtax0MNEOKGjjCK0ssaPk9ffUBJFLbv+uVE6BczzC4vXZwr9St5i0/8Iq5Fw==" saltValue="iaJkGXN/VEWVfeqxAO8r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2BhifqI+lyTwM/cDerIviSVr4WJJJGyLA1KneQXAv2TBIqfWhnD0MhyotOTQ9IkMD29EOPoVMQdOoLm7h6sXw==" saltValue="0ydEC6hRgz6pbJns5IUe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1042757</v>
      </c>
      <c r="AP9" s="281">
        <v>241379</v>
      </c>
      <c r="AQ9" s="282">
        <v>239803</v>
      </c>
      <c r="AR9" s="283">
        <v>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151477</v>
      </c>
      <c r="AP10" s="284">
        <v>35064</v>
      </c>
      <c r="AQ10" s="285">
        <v>35073</v>
      </c>
      <c r="AR10" s="286">
        <v>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t="s">
        <v>509</v>
      </c>
      <c r="AP11" s="284" t="s">
        <v>509</v>
      </c>
      <c r="AQ11" s="285">
        <v>3640</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509</v>
      </c>
      <c r="AP12" s="284" t="s">
        <v>509</v>
      </c>
      <c r="AQ12" s="285" t="s">
        <v>509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127786</v>
      </c>
      <c r="AP13" s="284">
        <v>29580</v>
      </c>
      <c r="AQ13" s="285">
        <v>11407</v>
      </c>
      <c r="AR13" s="286">
        <v>159.30000000000001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21067</v>
      </c>
      <c r="AP14" s="284">
        <v>4877</v>
      </c>
      <c r="AQ14" s="285">
        <v>4585</v>
      </c>
      <c r="AR14" s="286">
        <v>6.4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-85912</v>
      </c>
      <c r="AP15" s="284">
        <v>-19887</v>
      </c>
      <c r="AQ15" s="285">
        <v>-18839</v>
      </c>
      <c r="AR15" s="286">
        <v>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1257175</v>
      </c>
      <c r="AP16" s="284">
        <v>291013</v>
      </c>
      <c r="AQ16" s="285">
        <v>275669</v>
      </c>
      <c r="AR16" s="286">
        <v>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28.24</v>
      </c>
      <c r="AP21" s="298">
        <v>23.86</v>
      </c>
      <c r="AQ21" s="299">
        <v>4.38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97</v>
      </c>
      <c r="AP22" s="303">
        <v>95.5</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496233</v>
      </c>
      <c r="AP32" s="312">
        <v>114869</v>
      </c>
      <c r="AQ32" s="313">
        <v>162926</v>
      </c>
      <c r="AR32" s="314">
        <v>-29.5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509</v>
      </c>
      <c r="AP34" s="312" t="s">
        <v>509</v>
      </c>
      <c r="AQ34" s="313">
        <v>4</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131810</v>
      </c>
      <c r="AP35" s="312">
        <v>30512</v>
      </c>
      <c r="AQ35" s="313">
        <v>33512</v>
      </c>
      <c r="AR35" s="314">
        <v>-9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t="s">
        <v>509</v>
      </c>
      <c r="AP36" s="312" t="s">
        <v>509</v>
      </c>
      <c r="AQ36" s="313">
        <v>2866</v>
      </c>
      <c r="AR36" s="314" t="s">
        <v>509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t="s">
        <v>509</v>
      </c>
      <c r="AP37" s="312" t="s">
        <v>509</v>
      </c>
      <c r="AQ37" s="313">
        <v>1429</v>
      </c>
      <c r="AR37" s="314" t="s">
        <v>509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v>356</v>
      </c>
      <c r="AP38" s="315">
        <v>82</v>
      </c>
      <c r="AQ38" s="316">
        <v>30</v>
      </c>
      <c r="AR38" s="304">
        <v>173.3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-37146</v>
      </c>
      <c r="AP39" s="312">
        <v>-8599</v>
      </c>
      <c r="AQ39" s="313">
        <v>-7390</v>
      </c>
      <c r="AR39" s="314">
        <v>16.399999999999999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-375176</v>
      </c>
      <c r="AP40" s="312">
        <v>-86846</v>
      </c>
      <c r="AQ40" s="313">
        <v>-136323</v>
      </c>
      <c r="AR40" s="314">
        <v>-36.299999999999997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216077</v>
      </c>
      <c r="AP41" s="312">
        <v>50018</v>
      </c>
      <c r="AQ41" s="313">
        <v>57054</v>
      </c>
      <c r="AR41" s="314">
        <v>-12.3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512866</v>
      </c>
      <c r="AN51" s="334">
        <v>108451</v>
      </c>
      <c r="AO51" s="335">
        <v>-7.7</v>
      </c>
      <c r="AP51" s="336">
        <v>271581</v>
      </c>
      <c r="AQ51" s="337">
        <v>-6.7</v>
      </c>
      <c r="AR51" s="338">
        <v>-1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152610</v>
      </c>
      <c r="AN52" s="342">
        <v>32271</v>
      </c>
      <c r="AO52" s="343">
        <v>-25.2</v>
      </c>
      <c r="AP52" s="344">
        <v>117844</v>
      </c>
      <c r="AQ52" s="345">
        <v>-1</v>
      </c>
      <c r="AR52" s="346">
        <v>-24.2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360453</v>
      </c>
      <c r="AN53" s="334">
        <v>77970</v>
      </c>
      <c r="AO53" s="335">
        <v>-28.1</v>
      </c>
      <c r="AP53" s="336">
        <v>268375</v>
      </c>
      <c r="AQ53" s="337">
        <v>-1.2</v>
      </c>
      <c r="AR53" s="338">
        <v>-26.9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175547</v>
      </c>
      <c r="AN54" s="342">
        <v>37973</v>
      </c>
      <c r="AO54" s="343">
        <v>17.7</v>
      </c>
      <c r="AP54" s="344">
        <v>119602</v>
      </c>
      <c r="AQ54" s="345">
        <v>1.5</v>
      </c>
      <c r="AR54" s="346">
        <v>16.2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909630</v>
      </c>
      <c r="AN55" s="334">
        <v>201424</v>
      </c>
      <c r="AO55" s="335">
        <v>158.30000000000001</v>
      </c>
      <c r="AP55" s="336">
        <v>301035</v>
      </c>
      <c r="AQ55" s="337">
        <v>12.2</v>
      </c>
      <c r="AR55" s="338">
        <v>146.1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587902</v>
      </c>
      <c r="AN56" s="342">
        <v>130182</v>
      </c>
      <c r="AO56" s="343">
        <v>242.8</v>
      </c>
      <c r="AP56" s="344">
        <v>154376</v>
      </c>
      <c r="AQ56" s="345">
        <v>29.1</v>
      </c>
      <c r="AR56" s="346">
        <v>213.7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764669</v>
      </c>
      <c r="AN57" s="334">
        <v>172689</v>
      </c>
      <c r="AO57" s="335">
        <v>-14.3</v>
      </c>
      <c r="AP57" s="336">
        <v>277467</v>
      </c>
      <c r="AQ57" s="337">
        <v>-7.8</v>
      </c>
      <c r="AR57" s="338">
        <v>-6.5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602733</v>
      </c>
      <c r="AN58" s="342">
        <v>136119</v>
      </c>
      <c r="AO58" s="343">
        <v>4.5999999999999996</v>
      </c>
      <c r="AP58" s="344">
        <v>128378</v>
      </c>
      <c r="AQ58" s="345">
        <v>-16.8</v>
      </c>
      <c r="AR58" s="346">
        <v>21.4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1002250</v>
      </c>
      <c r="AN59" s="334">
        <v>232002</v>
      </c>
      <c r="AO59" s="335">
        <v>34.299999999999997</v>
      </c>
      <c r="AP59" s="336">
        <v>282256</v>
      </c>
      <c r="AQ59" s="337">
        <v>1.7</v>
      </c>
      <c r="AR59" s="338">
        <v>32.6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787785</v>
      </c>
      <c r="AN60" s="342">
        <v>182358</v>
      </c>
      <c r="AO60" s="343">
        <v>34</v>
      </c>
      <c r="AP60" s="344">
        <v>145453</v>
      </c>
      <c r="AQ60" s="345">
        <v>13.3</v>
      </c>
      <c r="AR60" s="346">
        <v>20.7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709974</v>
      </c>
      <c r="AN61" s="349">
        <v>158507</v>
      </c>
      <c r="AO61" s="350">
        <v>28.5</v>
      </c>
      <c r="AP61" s="351">
        <v>280143</v>
      </c>
      <c r="AQ61" s="352">
        <v>-0.4</v>
      </c>
      <c r="AR61" s="338">
        <v>28.9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461315</v>
      </c>
      <c r="AN62" s="342">
        <v>103781</v>
      </c>
      <c r="AO62" s="343">
        <v>54.8</v>
      </c>
      <c r="AP62" s="344">
        <v>133131</v>
      </c>
      <c r="AQ62" s="345">
        <v>5.2</v>
      </c>
      <c r="AR62" s="346">
        <v>49.6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ijtR6Qw8CskTV3q88Qs09+aeDDtoOR8uhGeR9zZ2xGXt1FtcV5eTBTDsSjXvZf962LLtM+BRjHY2cM8VUaAhg==" saltValue="qXVNryi9hDHMB0byjTeX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d4cVkKqfsD43a+uuF6T6sTXpQZPsZME1npZGXOOuB0cgC/vvfBnX/AlxwhhJqDDVM0VxN8OD98ZKOEvPxQqhZA==" saltValue="ONvSFBQzko8nb8nM1jII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X5C22UdaHyEpHG/CKD2nQYv2Zj+9Ddi8ajAqfXOnHA9SHtllmOtLnGsYMLWRD4jWg5iP+F2t8Got5TrNCWvBVA==" saltValue="Jww9ebASaPy1AuN7FnW6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24.18</v>
      </c>
      <c r="G47" s="12">
        <v>35.6</v>
      </c>
      <c r="H47" s="12">
        <v>41.31</v>
      </c>
      <c r="I47" s="12">
        <v>57.23</v>
      </c>
      <c r="J47" s="13">
        <v>59.81</v>
      </c>
    </row>
    <row r="48" spans="2:10" ht="57.75" customHeight="1" x14ac:dyDescent="0.15">
      <c r="B48" s="14"/>
      <c r="C48" s="1141" t="s">
        <v>4</v>
      </c>
      <c r="D48" s="1141"/>
      <c r="E48" s="1142"/>
      <c r="F48" s="15">
        <v>1.72</v>
      </c>
      <c r="G48" s="16">
        <v>1.42</v>
      </c>
      <c r="H48" s="16">
        <v>1.37</v>
      </c>
      <c r="I48" s="16">
        <v>2.1800000000000002</v>
      </c>
      <c r="J48" s="17">
        <v>1.63</v>
      </c>
    </row>
    <row r="49" spans="2:10" ht="57.75" customHeight="1" thickBot="1" x14ac:dyDescent="0.2">
      <c r="B49" s="18"/>
      <c r="C49" s="1143" t="s">
        <v>5</v>
      </c>
      <c r="D49" s="1143"/>
      <c r="E49" s="1144"/>
      <c r="F49" s="19">
        <v>1.58</v>
      </c>
      <c r="G49" s="20">
        <v>10.58</v>
      </c>
      <c r="H49" s="20">
        <v>7.04</v>
      </c>
      <c r="I49" s="20">
        <v>19.600000000000001</v>
      </c>
      <c r="J49" s="21" t="s">
        <v>556</v>
      </c>
    </row>
    <row r="50" spans="2:10" x14ac:dyDescent="0.15"/>
  </sheetData>
  <sheetProtection algorithmName="SHA-512" hashValue="Vg47szcCCquqbKHo9BbtqXJGXHKq1IS4qwH8CRmWbuwQ2v4yagJC2t7YS6fM65OVIBHCqRrzhDeP7kzBgndJMg==" saltValue="AO5255TosR5xgEkVg2BP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　勇一</cp:lastModifiedBy>
  <cp:lastPrinted>2024-03-21T08:20:15Z</cp:lastPrinted>
  <dcterms:created xsi:type="dcterms:W3CDTF">2024-03-14T00:50:31Z</dcterms:created>
  <dcterms:modified xsi:type="dcterms:W3CDTF">2024-03-25T01:55:07Z</dcterms:modified>
  <cp:category/>
</cp:coreProperties>
</file>