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CO36" i="9"/>
  <c r="BE36" i="9"/>
  <c r="AM36" i="9"/>
  <c r="C36" i="9"/>
  <c r="CO35" i="9"/>
  <c r="AM35" i="9"/>
  <c r="C35" i="9"/>
  <c r="CO34" i="9"/>
  <c r="BW34" i="9"/>
  <c r="BW35" i="9" s="1"/>
  <c r="BW36" i="9" s="1"/>
  <c r="BW37" i="9" s="1"/>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<sst xmlns="http://schemas.openxmlformats.org/spreadsheetml/2006/main" count="993" uniqueCount="531">
  <si>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</si>
  <si>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</si>
  <si>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</si>
  <si>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</si>
  <si>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</si>
  <si>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</si>
  <si>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</si>
  <si>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</si>
  <si>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</si>
  <si>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</si>
  <si>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</si>
  <si>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</si>
  <si>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</si>
  <si>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</si>
  <si>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</si>
  <si>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</si>
  <si>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</si>
  <si>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</si>
  <si>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</si>
  <si>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</si>
  <si>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</si>
  <si>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</si>
  <si>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</si>
  <si>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</si>
  <si>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</si>
  <si>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</si>
  <si>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</si>
  <si>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</si>
  <si>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</si>
  <si>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</si>
  <si>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</si>
  <si>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</si>
  <si>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</si>
  <si>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</si>
  <si>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</si>
  <si>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</si>
  <si>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</si>
  <si>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</si>
  <si>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</si>
  <si>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</si>
  <si>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</si>
  <si>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</si>
  <si>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</si>
  <si>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</si>
  <si>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</si>
  <si>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</si>
  <si>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</si>
  <si>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</si>
  <si>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</si>
  <si>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</si>
  <si>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</si>
  <si>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</si>
  <si>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</si>
  <si>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</si>
  <si>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</si>
  <si>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</si>
  <si>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</si>
  <si>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</si>
  <si>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</si>
  <si>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</si>
  <si>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</si>
  <si>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</si>
  <si>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</si>
  <si>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</si>
  <si>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</si>
  <si>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</si>
  <si>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</si>
  <si>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</si>
  <si>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</si>
  <si>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</si>
  <si>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</si>
  <si>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</si>
  <si>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</si>
  <si>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</si>
  <si>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</si>
  <si>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</si>
  <si>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</si>
  <si>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</si>
  <si>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</si>
  <si>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</si>
  <si>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</si>
  <si>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</si>
  <si>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</si>
  <si>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</si>
  <si>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</si>
  <si>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</si>
  <si>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</si>
  <si>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</si>
  <si>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</si>
  <si>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</si>
  <si>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</si>
  <si>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</si>
  <si>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</si>
  <si>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</si>
  <si>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</si>
  <si>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</si>
  <si>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</si>
  <si>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</si>
  <si>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</si>
  <si>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</si>
  <si>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</si>
  <si>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</si>
  <si>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</si>
  <si>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</si>
  <si>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</si>
  <si>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</si>
  <si>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</si>
  <si>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</si>
  <si>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</si>
  <si>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</si>
  <si>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</si>
  <si>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</si>
  <si>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</si>
  <si>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</si>
  <si>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</si>
  <si>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</si>
  <si>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</si>
  <si>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</si>
  <si>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</si>
  <si>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</si>
  <si>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</si>
  <si>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</si>
  <si>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</si>
  <si>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</si>
  <si>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</si>
  <si>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</si>
  <si>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</si>
  <si>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</si>
  <si>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</si>
  <si>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</si>
  <si>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</si>
  <si>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</si>
  <si>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</si>
  <si>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</si>
  <si>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</si>
  <si>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</si>
  <si>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</si>
  <si>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</si>
  <si>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</si>
  <si>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</si>
  <si>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</si>
  <si>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</si>
  <si>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</si>
  <si>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</si>
  <si>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</si>
  <si>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</si>
  <si>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</si>
  <si>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</si>
  <si>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</si>
  <si>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</si>
  <si>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</si>
  <si>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</si>
  <si>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</si>
  <si>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</si>
  <si>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</si>
  <si>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</si>
  <si>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</si>
  <si>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</si>
  <si>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</si>
  <si>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</si>
  <si>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</si>
  <si>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</si>
  <si>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</si>
  <si>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</si>
  <si>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</si>
  <si>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</si>
  <si>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</si>
  <si>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</si>
  <si>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</si>
  <si>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</si>
  <si>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</si>
  <si>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</si>
  <si>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</si>
  <si>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</si>
  <si>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</si>
  <si>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</si>
  <si>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</si>
  <si>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</si>
  <si>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</si>
  <si>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</si>
  <si>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</si>
  <si>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</si>
  <si>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</si>
  <si>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</si>
  <si>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</si>
  <si>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</si>
  <si>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</si>
  <si>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</si>
  <si>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</si>
  <si>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</si>
  <si>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</si>
  <si>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</si>
  <si>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</si>
  <si>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</si>
  <si>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</si>
  <si>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北海道えりも町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</si>
  <si>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</si>
  <si>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</si>
  <si>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</si>
  <si>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</si>
  <si>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</si>
  <si>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</si>
  <si>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</si>
  <si>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</si>
  <si>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</si>
  <si>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</si>
  <si>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</si>
  <si>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</si>
  <si>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</si>
  <si>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</si>
  <si>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</si>
  <si>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</si>
  <si>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</si>
  <si>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</si>
  <si>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</si>
  <si>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</si>
  <si>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</si>
  <si>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</si>
  <si>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</si>
  <si>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</si>
  <si>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</si>
  <si>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</si>
  <si>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</si>
  <si>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</si>
  <si>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</si>
  <si>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</si>
  <si>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</si>
  <si>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</si>
  <si>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</si>
  <si>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</si>
  <si>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</si>
  <si>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</si>
  <si>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</si>
  <si>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</si>
  <si>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</si>
  <si>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</si>
  <si>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</si>
  <si>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</si>
  <si>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</si>
  <si>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</si>
  <si>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</si>
  <si>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</si>
  <si>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</si>
  <si>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</si>
  <si>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</si>
  <si>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</si>
  <si>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</si>
  <si>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</si>
  <si>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</si>
  <si>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</si>
  <si>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</si>
  <si>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</si>
  <si>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</si>
  <si>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</si>
  <si>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</si>
  <si>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</si>
  <si>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</si>
  <si>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</si>
  <si>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</si>
  <si>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</si>
  <si>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</si>
  <si>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</si>
  <si>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</si>
  <si>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</si>
  <si>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</si>
  <si>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</si>
  <si>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</si>
  <si>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</si>
  <si>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</si>
  <si>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</si>
  <si>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</si>
  <si>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</si>
  <si>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</si>
  <si>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</si>
  <si>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</si>
  <si>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</si>
  <si>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</si>
  <si>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</si>
  <si>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</si>
  <si>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</si>
  <si>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</si>
  <si>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</si>
  <si>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</si>
  <si>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</si>
  <si>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</si>
  <si>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</si>
  <si>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</si>
  <si>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</si>
  <si>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</si>
  <si>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</si>
  <si>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</si>
  <si>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</si>
  <si>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</si>
  <si>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</si>
  <si>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</si>
  <si>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</si>
  <si>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</si>
  <si>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</si>
  <si>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</si>
  <si>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</si>
  <si>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</si>
  <si>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</si>
  <si>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</si>
  <si>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</si>
  <si>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</si>
  <si>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</si>
  <si>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</si>
  <si>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</si>
  <si>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</si>
  <si>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</si>
  <si>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</si>
  <si>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</si>
  <si>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</si>
  <si>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</si>
  <si>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</si>
  <si>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</si>
  <si>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</si>
  <si>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</si>
  <si>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</si>
  <si>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</si>
  <si>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</si>
  <si>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</si>
  <si>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</si>
  <si>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</si>
  <si>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</si>
  <si>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</si>
  <si>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</si>
  <si>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</si>
  <si>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</si>
  <si>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</si>
  <si>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</si>
  <si>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</si>
  <si>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</si>
  <si>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</si>
  <si>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</si>
  <si>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</si>
  <si>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</si>
  <si>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</si>
  <si>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</si>
  <si>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</si>
  <si>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</si>
  <si>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</si>
  <si>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</si>
  <si>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</si>
  <si>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</si>
  <si>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北海道えりも町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</si>
  <si>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</si>
  <si>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</si>
  <si>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</si>
  <si>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</si>
  <si>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</si>
  <si>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</si>
  <si>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</si>
  <si>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</si>
  <si>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</si>
  <si>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</si>
  <si>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</si>
  <si>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</si>
  <si>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</si>
  <si>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</si>
  <si>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</si>
  <si>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</si>
  <si>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</si>
  <si>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</si>
  <si>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</si>
  <si>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</si>
  <si>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</si>
  <si>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</si>
  <si>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</si>
  <si>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</si>
  <si>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</si>
  <si>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</si>
  <si>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</si>
  <si>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</si>
  <si>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</si>
  <si>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</si>
  <si>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</si>
  <si>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</si>
  <si>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</si>
  <si>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</si>
  <si>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</si>
  <si>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</si>
  <si>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</si>
  <si>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</si>
  <si>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</si>
  <si>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</si>
  <si>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</si>
  <si>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</si>
  <si>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</si>
  <si>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</si>
  <si>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</si>
  <si>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</si>
  <si>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</si>
  <si>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</si>
  <si>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</si>
  <si>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</si>
  <si>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</si>
  <si>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</si>
  <si>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</si>
  <si>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</si>
  <si>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</si>
  <si>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</si>
  <si>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</si>
  <si>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</si>
  <si>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</si>
  <si>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</si>
  <si>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</si>
  <si>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</si>
  <si>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</si>
  <si>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</si>
  <si>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</si>
  <si>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</si>
  <si>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</si>
  <si>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</si>
  <si>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</si>
  <si>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</si>
  <si>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</si>
  <si>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</si>
  <si>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</si>
  <si>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</si>
  <si>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</si>
  <si>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</si>
  <si>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</si>
  <si>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</si>
  <si>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</si>
  <si>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</si>
  <si>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</si>
  <si>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</si>
  <si>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</si>
  <si>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</si>
  <si>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</si>
  <si>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</si>
  <si>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</si>
  <si>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</si>
  <si>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</si>
  <si>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</si>
  <si>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</si>
  <si>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</si>
  <si>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</si>
  <si>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</si>
  <si>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</si>
  <si>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</si>
  <si>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</si>
  <si>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</si>
  <si>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</si>
  <si>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</si>
  <si>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</si>
  <si>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</si>
  <si>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</si>
  <si>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</si>
  <si>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</si>
  <si>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</si>
  <si>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</si>
  <si>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</si>
  <si>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</si>
  <si>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</si>
  <si>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</si>
  <si>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</si>
  <si>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</si>
  <si>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</si>
  <si>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</si>
  <si>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</si>
  <si>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</si>
  <si>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</si>
  <si>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</si>
  <si>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</si>
  <si>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</si>
  <si>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</si>
  <si>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</si>
  <si>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</si>
  <si>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</si>
  <si>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</si>
  <si>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</si>
  <si>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</si>
  <si>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</si>
  <si>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</si>
  <si>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</si>
  <si>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</si>
  <si>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</si>
  <si>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</si>
  <si>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</si>
  <si>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</si>
  <si>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</si>
  <si>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</si>
  <si>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</si>
  <si>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</si>
  <si>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</si>
  <si>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</si>
  <si>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</si>
  <si>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</si>
  <si>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</si>
  <si>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</si>
  <si>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</si>
  <si>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</si>
  <si>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</si>
  <si>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</si>
  <si>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</si>
  <si>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</si>
  <si>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</si>
  <si>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</si>
  <si>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</si>
  <si>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</si>
  <si>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</si>
  <si>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</si>
  <si>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</si>
  <si>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</si>
  <si>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</si>
  <si>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</si>
  <si>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</si>
  <si>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</si>
  <si>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</si>
  <si>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</si>
  <si>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</si>
  <si>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</si>
  <si>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</si>
  <si>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</si>
  <si>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</si>
  <si>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</si>
  <si>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</si>
  <si>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</si>
  <si>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介護保険特別会計</t>
  </si>
  <si>
    <t>診療所特別会計</t>
  </si>
  <si>
    <t>下水道特別会計</t>
  </si>
  <si>
    <t>簡易水道特別会計</t>
  </si>
  <si>
    <t>後期高齢者医療特別会計</t>
  </si>
  <si>
    <t>その他会計（赤字）</t>
  </si>
  <si>
    <t>その他会計（黒字）</t>
  </si>
  <si>
    <t>日高東部消防組合</t>
    <rPh sb="0" eb="2">
      <t>ヒダカ</t>
    </rPh>
    <rPh sb="2" eb="4">
      <t>トウブ</t>
    </rPh>
    <rPh sb="4" eb="6">
      <t>ショウボウ</t>
    </rPh>
    <rPh sb="6" eb="8">
      <t>クミアイ</t>
    </rPh>
    <phoneticPr fontId="2"/>
  </si>
  <si>
    <t>日高東部衛生組合</t>
    <rPh sb="0" eb="2">
      <t>ヒダカ</t>
    </rPh>
    <rPh sb="2" eb="4">
      <t>トウブ</t>
    </rPh>
    <rPh sb="4" eb="6">
      <t>エイセイ</t>
    </rPh>
    <rPh sb="6" eb="8">
      <t>クミアイ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</si>
  <si>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</si>
  <si>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日高地区交通災害共済組合</t>
    <rPh sb="0" eb="2">
      <t>ヒダカ</t>
    </rPh>
    <rPh sb="2" eb="4">
      <t>チク</t>
    </rPh>
    <rPh sb="4" eb="6">
      <t>コウツウ</t>
    </rPh>
    <rPh sb="6" eb="8">
      <t>サイガイ</t>
    </rPh>
    <rPh sb="8" eb="10">
      <t>キョウサイ</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</si>
</sst>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6"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182806</c:v>
                </c:pt>
                <c:pt idx="1">
                  <c:v>166976</c:v>
                </c:pt>
                <c:pt idx="2">
                  <c:v>165425</c:v>
                </c:pt>
                <c:pt idx="3">
                  <c:v>98459</c:v>
                </c:pt>
                <c:pt idx="4">
                  <c:v>92251</c:v>
                </c:pt>
              </c:numCache>
            </c:numRef>
          </c:val>
          <c:smooth val="0"/>
        </c:ser>
        <c:dLbls>
          <c:showLegendKey val="0"/>
          <c:showVal val="0"/>
          <c:showCatName val="0"/>
          <c:showSerName val="0"/>
          <c:showPercent val="0"/>
          <c:showBubbleSize val="0"/>
        </c:dLbls>
        <c:marker val="1"/>
        <c:smooth val="0"/>
        <c:axId val="115202304"/>
        <c:axId val="116015488"/>
      </c:lineChart>
      <c:catAx>
        <c:axId val="115202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15488"/>
        <c:crosses val="autoZero"/>
        <c:auto val="1"/>
        <c:lblAlgn val="ctr"/>
        <c:lblOffset val="100"/>
        <c:tickLblSkip val="1"/>
        <c:tickMarkSkip val="1"/>
        <c:noMultiLvlLbl val="0"/>
      </c:catAx>
      <c:valAx>
        <c:axId val="1160154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0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0.83</c:v>
                </c:pt>
                <c:pt idx="1">
                  <c:v>0.92</c:v>
                </c:pt>
                <c:pt idx="2">
                  <c:v>0.54</c:v>
                </c:pt>
                <c:pt idx="3">
                  <c:v>1.05</c:v>
                </c:pt>
                <c:pt idx="4">
                  <c:v>1.1100000000000001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20.28</c:v>
                </c:pt>
                <c:pt idx="1">
                  <c:v>21.55</c:v>
                </c:pt>
                <c:pt idx="2">
                  <c:v>24.52</c:v>
                </c:pt>
                <c:pt idx="3">
                  <c:v>25.06</c:v>
                </c:pt>
                <c:pt idx="4">
                  <c:v>29.94</c:v>
                </c:pt>
              </c:numCache>
            </c:numRef>
          </c:val>
        </c:ser>
        <c:dLbls>
          <c:showLegendKey val="0"/>
          <c:showVal val="0"/>
          <c:showCatName val="0"/>
          <c:showSerName val="0"/>
          <c:showPercent val="0"/>
          <c:showBubbleSize val="0"/>
        </c:dLbls>
        <c:gapWidth val="250"/>
        <c:overlap val="100"/>
        <c:axId val="116420608"/>
        <c:axId val="11642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4.6399999999999997</c:v>
                </c:pt>
                <c:pt idx="1">
                  <c:v>0.53</c:v>
                </c:pt>
                <c:pt idx="2">
                  <c:v>2.44</c:v>
                </c:pt>
                <c:pt idx="3">
                  <c:v>0.66</c:v>
                </c:pt>
                <c:pt idx="4">
                  <c:v>4.57</c:v>
                </c:pt>
              </c:numCache>
            </c:numRef>
          </c:val>
          <c:smooth val="0"/>
        </c:ser>
        <c:dLbls>
          <c:showLegendKey val="0"/>
          <c:showVal val="0"/>
          <c:showCatName val="0"/>
          <c:showSerName val="0"/>
          <c:showPercent val="0"/>
          <c:showBubbleSize val="0"/>
        </c:dLbls>
        <c:marker val="1"/>
        <c:smooth val="0"/>
        <c:axId val="116420608"/>
        <c:axId val="116422528"/>
      </c:lineChart>
      <c:catAx>
        <c:axId val="1164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22528"/>
        <c:crosses val="autoZero"/>
        <c:auto val="1"/>
        <c:lblAlgn val="ctr"/>
        <c:lblOffset val="100"/>
        <c:tickLblSkip val="1"/>
        <c:tickMarkSkip val="1"/>
        <c:noMultiLvlLbl val="0"/>
      </c:catAx>
      <c:valAx>
        <c:axId val="11642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0.06</c:v>
                </c:pt>
                <c:pt idx="8">
                  <c:v>#N/A</c:v>
                </c:pt>
                <c:pt idx="9">
                  <c:v>0.03</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0.04</c:v>
                </c:pt>
                <c:pt idx="8">
                  <c:v>#N/A</c:v>
                </c:pt>
                <c:pt idx="9">
                  <c:v>0.05</c:v>
                </c:pt>
              </c:numCache>
            </c:numRef>
          </c:val>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0.05</c:v>
                </c:pt>
                <c:pt idx="4">
                  <c:v>#N/A</c:v>
                </c:pt>
                <c:pt idx="5">
                  <c:v>0.03</c:v>
                </c:pt>
                <c:pt idx="6">
                  <c:v>#N/A</c:v>
                </c:pt>
                <c:pt idx="7">
                  <c:v>7.0000000000000007E-2</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0.19</c:v>
                </c:pt>
                <c:pt idx="2">
                  <c:v>#N/A</c:v>
                </c:pt>
                <c:pt idx="3">
                  <c:v>0.04</c:v>
                </c:pt>
                <c:pt idx="4">
                  <c:v>#N/A</c:v>
                </c:pt>
                <c:pt idx="5">
                  <c:v>0.1</c:v>
                </c:pt>
                <c:pt idx="6">
                  <c:v>#N/A</c:v>
                </c:pt>
                <c:pt idx="7">
                  <c:v>0.02</c:v>
                </c:pt>
                <c:pt idx="8">
                  <c:v>#N/A</c:v>
                </c:pt>
                <c:pt idx="9">
                  <c:v>0.16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0.26</c:v>
                </c:pt>
                <c:pt idx="2">
                  <c:v>#N/A</c:v>
                </c:pt>
                <c:pt idx="3">
                  <c:v>0.18</c:v>
                </c:pt>
                <c:pt idx="4">
                  <c:v>#N/A</c:v>
                </c:pt>
                <c:pt idx="5">
                  <c:v>0.18</c:v>
                </c:pt>
                <c:pt idx="6">
                  <c:v>#N/A</c:v>
                </c:pt>
                <c:pt idx="7">
                  <c:v>0.22</c:v>
                </c:pt>
                <c:pt idx="8">
                  <c:v>#N/A</c:v>
                </c:pt>
                <c:pt idx="9">
                  <c:v>0.23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0.83</c:v>
                </c:pt>
                <c:pt idx="2">
                  <c:v>#N/A</c:v>
                </c:pt>
                <c:pt idx="3">
                  <c:v>0.92</c:v>
                </c:pt>
                <c:pt idx="4">
                  <c:v>#N/A</c:v>
                </c:pt>
                <c:pt idx="5">
                  <c:v>0.54</c:v>
                </c:pt>
                <c:pt idx="6">
                  <c:v>#N/A</c:v>
                </c:pt>
                <c:pt idx="7">
                  <c:v>1.05</c:v>
                </c:pt>
                <c:pt idx="8">
                  <c:v>#N/A</c:v>
                </c:pt>
                <c:pt idx="9">
                  <c:v>1.1000000000000001</c:v>
                </c:pt>
              </c:numCache>
            </c:numRef>
          </c:val>
        </c:ser>
        <c:dLbls>
          <c:showLegendKey val="0"/>
          <c:showVal val="0"/>
          <c:showCatName val="0"/>
          <c:showSerName val="0"/>
          <c:showPercent val="0"/>
          <c:showBubbleSize val="0"/>
        </c:dLbls>
        <c:gapWidth val="150"/>
        <c:overlap val="100"/>
        <c:axId val="116778880"/>
        <c:axId val="116780416"/>
      </c:barChart>
      <c:catAx>
        <c:axId val="11677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80416"/>
        <c:crosses val="autoZero"/>
        <c:auto val="1"/>
        <c:lblAlgn val="ctr"/>
        <c:lblOffset val="100"/>
        <c:tickLblSkip val="1"/>
        <c:tickMarkSkip val="1"/>
        <c:noMultiLvlLbl val="0"/>
      </c:catAx>
      <c:valAx>
        <c:axId val="11678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8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683</c:v>
                </c:pt>
                <c:pt idx="5">
                  <c:v>661</c:v>
                </c:pt>
                <c:pt idx="8">
                  <c:v>609</c:v>
                </c:pt>
                <c:pt idx="11">
                  <c:v>615</c:v>
                </c:pt>
                <c:pt idx="14">
                  <c:v>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22</c:v>
                </c:pt>
                <c:pt idx="6">
                  <c:v>19</c:v>
                </c:pt>
                <c:pt idx="9">
                  <c:v>16</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9</c:v>
                </c:pt>
                <c:pt idx="6">
                  <c:v>5</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130</c:v>
                </c:pt>
                <c:pt idx="3">
                  <c:v>108</c:v>
                </c:pt>
                <c:pt idx="6">
                  <c:v>109</c:v>
                </c:pt>
                <c:pt idx="9">
                  <c:v>127</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911</c:v>
                </c:pt>
                <c:pt idx="3">
                  <c:v>896</c:v>
                </c:pt>
                <c:pt idx="6">
                  <c:v>827</c:v>
                </c:pt>
                <c:pt idx="9">
                  <c:v>816</c:v>
                </c:pt>
                <c:pt idx="12">
                  <c:v>787</c:v>
                </c:pt>
              </c:numCache>
            </c:numRef>
          </c:val>
        </c:ser>
        <c:dLbls>
          <c:showLegendKey val="0"/>
          <c:showVal val="0"/>
          <c:showCatName val="0"/>
          <c:showSerName val="0"/>
          <c:showPercent val="0"/>
          <c:showBubbleSize val="0"/>
        </c:dLbls>
        <c:gapWidth val="100"/>
        <c:overlap val="100"/>
        <c:axId val="115282688"/>
        <c:axId val="11528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394</c:v>
                </c:pt>
                <c:pt idx="2">
                  <c:v>#N/A</c:v>
                </c:pt>
                <c:pt idx="3">
                  <c:v>#N/A</c:v>
                </c:pt>
                <c:pt idx="4">
                  <c:v>375</c:v>
                </c:pt>
                <c:pt idx="5">
                  <c:v>#N/A</c:v>
                </c:pt>
                <c:pt idx="6">
                  <c:v>#N/A</c:v>
                </c:pt>
                <c:pt idx="7">
                  <c:v>352</c:v>
                </c:pt>
                <c:pt idx="8">
                  <c:v>#N/A</c:v>
                </c:pt>
                <c:pt idx="9">
                  <c:v>#N/A</c:v>
                </c:pt>
                <c:pt idx="10">
                  <c:v>346</c:v>
                </c:pt>
                <c:pt idx="11">
                  <c:v>#N/A</c:v>
                </c:pt>
                <c:pt idx="12">
                  <c:v>#N/A</c:v>
                </c:pt>
                <c:pt idx="13">
                  <c:v>295</c:v>
                </c:pt>
                <c:pt idx="14">
                  <c:v>#N/A</c:v>
                </c:pt>
              </c:numCache>
            </c:numRef>
          </c:val>
          <c:smooth val="0"/>
        </c:ser>
        <c:dLbls>
          <c:showLegendKey val="0"/>
          <c:showVal val="0"/>
          <c:showCatName val="0"/>
          <c:showSerName val="0"/>
          <c:showPercent val="0"/>
          <c:showBubbleSize val="0"/>
        </c:dLbls>
        <c:marker val="1"/>
        <c:smooth val="0"/>
        <c:axId val="115282688"/>
        <c:axId val="115284608"/>
      </c:lineChart>
      <c:catAx>
        <c:axId val="11528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84608"/>
        <c:crosses val="autoZero"/>
        <c:auto val="1"/>
        <c:lblAlgn val="ctr"/>
        <c:lblOffset val="100"/>
        <c:tickLblSkip val="1"/>
        <c:tickMarkSkip val="1"/>
        <c:noMultiLvlLbl val="0"/>
      </c:catAx>
      <c:valAx>
        <c:axId val="1152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8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5307</c:v>
                </c:pt>
                <c:pt idx="5">
                  <c:v>5128</c:v>
                </c:pt>
                <c:pt idx="8">
                  <c:v>4906</c:v>
                </c:pt>
                <c:pt idx="11">
                  <c:v>4720</c:v>
                </c:pt>
                <c:pt idx="14">
                  <c:v>4587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677</c:v>
                </c:pt>
                <c:pt idx="5">
                  <c:v>660</c:v>
                </c:pt>
                <c:pt idx="8">
                  <c:v>614</c:v>
                </c:pt>
                <c:pt idx="11">
                  <c:v>579</c:v>
                </c:pt>
                <c:pt idx="14">
                  <c:v>554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1429</c:v>
                </c:pt>
                <c:pt idx="5">
                  <c:v>1448</c:v>
                </c:pt>
                <c:pt idx="8">
                  <c:v>1630</c:v>
                </c:pt>
                <c:pt idx="11">
                  <c:v>1636</c:v>
                </c:pt>
                <c:pt idx="14">
                  <c:v>1781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481</c:v>
                </c:pt>
                <c:pt idx="3">
                  <c:v>482</c:v>
                </c:pt>
                <c:pt idx="6">
                  <c:v>403</c:v>
                </c:pt>
                <c:pt idx="9">
                  <c:v>289</c:v>
                </c:pt>
                <c:pt idx="12">
                  <c:v>240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c:v>
                </c:pt>
                <c:pt idx="3">
                  <c:v>6</c:v>
                </c:pt>
                <c:pt idx="6">
                  <c:v>1</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1722</c:v>
                </c:pt>
                <c:pt idx="3">
                  <c:v>1591</c:v>
                </c:pt>
                <c:pt idx="6">
                  <c:v>1485</c:v>
                </c:pt>
                <c:pt idx="9">
                  <c:v>1446</c:v>
                </c:pt>
                <c:pt idx="12">
                  <c:v>1430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c:v>
                </c:pt>
                <c:pt idx="3">
                  <c:v>35</c:v>
                </c:pt>
                <c:pt idx="6">
                  <c:v>16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7070</c:v>
                </c:pt>
                <c:pt idx="3">
                  <c:v>6596</c:v>
                </c:pt>
                <c:pt idx="6">
                  <c:v>6339</c:v>
                </c:pt>
                <c:pt idx="9">
                  <c:v>6065</c:v>
                </c:pt>
                <c:pt idx="12">
                  <c:v>5907</c:v>
                </c:pt>
              </c:numCache>
            </c:numRef>
          </c:val>
        </c:ser>
        <c:dLbls>
          <c:showLegendKey val="0"/>
          <c:showVal val="0"/>
          <c:showCatName val="0"/>
          <c:showSerName val="0"/>
          <c:showPercent val="0"/>
          <c:showBubbleSize val="0"/>
        </c:dLbls>
        <c:gapWidth val="100"/>
        <c:overlap val="100"/>
        <c:axId val="100891264"/>
        <c:axId val="100901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1930</c:v>
                </c:pt>
                <c:pt idx="2">
                  <c:v>#N/A</c:v>
                </c:pt>
                <c:pt idx="3">
                  <c:v>#N/A</c:v>
                </c:pt>
                <c:pt idx="4">
                  <c:v>1473</c:v>
                </c:pt>
                <c:pt idx="5">
                  <c:v>#N/A</c:v>
                </c:pt>
                <c:pt idx="6">
                  <c:v>#N/A</c:v>
                </c:pt>
                <c:pt idx="7">
                  <c:v>1094</c:v>
                </c:pt>
                <c:pt idx="8">
                  <c:v>#N/A</c:v>
                </c:pt>
                <c:pt idx="9">
                  <c:v>#N/A</c:v>
                </c:pt>
                <c:pt idx="10">
                  <c:v>866</c:v>
                </c:pt>
                <c:pt idx="11">
                  <c:v>#N/A</c:v>
                </c:pt>
                <c:pt idx="12">
                  <c:v>#N/A</c:v>
                </c:pt>
                <c:pt idx="13">
                  <c:v>655</c:v>
                </c:pt>
                <c:pt idx="14">
                  <c:v>#N/A</c:v>
                </c:pt>
              </c:numCache>
            </c:numRef>
          </c:val>
          <c:smooth val="0"/>
        </c:ser>
        <c:dLbls>
          <c:showLegendKey val="0"/>
          <c:showVal val="0"/>
          <c:showCatName val="0"/>
          <c:showSerName val="0"/>
          <c:showPercent val="0"/>
          <c:showBubbleSize val="0"/>
        </c:dLbls>
        <c:marker val="1"/>
        <c:smooth val="0"/>
        <c:axId val="100891264"/>
        <c:axId val="100901632"/>
      </c:lineChart>
      <c:catAx>
        <c:axId val="10089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901632"/>
        <c:crosses val="autoZero"/>
        <c:auto val="1"/>
        <c:lblAlgn val="ctr"/>
        <c:lblOffset val="100"/>
        <c:tickLblSkip val="1"/>
        <c:tickMarkSkip val="1"/>
        <c:noMultiLvlLbl val="0"/>
      </c:catAx>
      <c:valAx>
        <c:axId val="10090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9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5,153
5,127
284.00
4,862,391
4,818,169
34,153
3,089,914
5,906,608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人口の減少や基幹産業である漁業所得の落ち込み等により財政基盤が弱く、類似団体平均を下回っている状況である。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年度から行財政改革推進計画を策定し、新規採用者数の抑制や事務事業の見直しを進めてきているところであるが、引き続き、徹底的な歳出の見直しを進める。</a:t>
          </a:r>
          <a:endParaRPr lang="ja-JP" altLang="ja-JP" sz="1300">
            <a:effectLst/>
          </a:endParaRPr>
        </a:p>
        <a:p>
          <a:r>
            <a:rPr kumimoji="1" lang="ja-JP" altLang="ja-JP" sz="1300">
              <a:solidFill>
                <a:schemeClr val="dk1"/>
              </a:solidFill>
              <a:effectLst/>
              <a:latin typeface="+mn-lt"/>
              <a:ea typeface="+mn-ea"/>
              <a:cs typeface="+mn-cs"/>
            </a:rPr>
            <a:t>　また、歳入については、日高管内地方税滞納整理機構と連携した町税の確保を図るとともに、滞納額が増加傾向にある税外収入においても徴収体制を見直し、歳入の確保に努める。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6" name="直線コネクタ 65"/>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69" name="直線コネクタ 68"/>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2" name="直線コネクタ 71"/>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44450</xdr:rowOff>
    </xdr:to>
    <xdr:cxnSp macro="">
      <xdr:nvCxnSpPr>
        <xdr:cNvPr id="75" name="直線コネクタ 74"/>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5" name="円/楕円 84"/>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6"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7" name="円/楕円 86"/>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8" name="テキスト ボックス 87"/>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3" name="円/楕円 92"/>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4" name="テキスト ボックス 93"/>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地方債借入限度額を設定し公債費の縮減を図っているものの、普通交付税の減少等により前年度から</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ポイント悪化し、類似団体平均よりも高い数値となっている。</a:t>
          </a:r>
          <a:endParaRPr lang="ja-JP" altLang="ja-JP" sz="1300">
            <a:effectLst/>
          </a:endParaRPr>
        </a:p>
        <a:p>
          <a:r>
            <a:rPr kumimoji="1" lang="ja-JP" altLang="ja-JP" sz="1300">
              <a:solidFill>
                <a:schemeClr val="dk1"/>
              </a:solidFill>
              <a:effectLst/>
              <a:latin typeface="+mn-lt"/>
              <a:ea typeface="+mn-ea"/>
              <a:cs typeface="+mn-cs"/>
            </a:rPr>
            <a:t>　公債費は今後も減少していく見通しであるが、老朽化した施設が増えていることから計画的な維持補修を進めるとともに、職員の適正化を図り、経常経費の削減に努める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81069</xdr:rowOff>
    </xdr:to>
    <xdr:cxnSp macro="">
      <xdr:nvCxnSpPr>
        <xdr:cNvPr id="129" name="直線コネクタ 128"/>
        <xdr:cNvCxnSpPr/>
      </xdr:nvCxnSpPr>
      <xdr:spPr>
        <a:xfrm>
          <a:off x="4114800" y="11132820"/>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64</xdr:row>
      <xdr:rowOff>160020</xdr:rowOff>
    </xdr:to>
    <xdr:cxnSp macro="">
      <xdr:nvCxnSpPr>
        <xdr:cNvPr id="132" name="直線コネクタ 131"/>
        <xdr:cNvCxnSpPr/>
      </xdr:nvCxnSpPr>
      <xdr:spPr>
        <a:xfrm>
          <a:off x="3225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4656</xdr:rowOff>
    </xdr:to>
    <xdr:cxnSp macro="">
      <xdr:nvCxnSpPr>
        <xdr:cNvPr id="135" name="直線コネクタ 134"/>
        <xdr:cNvCxnSpPr/>
      </xdr:nvCxnSpPr>
      <xdr:spPr>
        <a:xfrm flipV="1">
          <a:off x="2336800" y="1110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65</xdr:row>
      <xdr:rowOff>4656</xdr:rowOff>
    </xdr:to>
    <xdr:cxnSp macro="">
      <xdr:nvCxnSpPr>
        <xdr:cNvPr id="138" name="直線コネクタ 137"/>
        <xdr:cNvCxnSpPr/>
      </xdr:nvCxnSpPr>
      <xdr:spPr>
        <a:xfrm>
          <a:off x="1447800" y="11016192"/>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30269</xdr:rowOff>
    </xdr:from>
    <xdr:to>
      <xdr:col>7</xdr:col>
      <xdr:colOff>203200</xdr:colOff>
      <xdr:row>65</xdr:row>
      <xdr:rowOff>131869</xdr:rowOff>
    </xdr:to>
    <xdr:sp macro="" textlink="">
      <xdr:nvSpPr>
        <xdr:cNvPr id="148" name="円/楕円 147"/>
        <xdr:cNvSpPr/>
      </xdr:nvSpPr>
      <xdr:spPr>
        <a:xfrm>
          <a:off x="49022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2346</xdr:rowOff>
    </xdr:from>
    <xdr:ext cx="762000" cy="259045"/>
    <xdr:sp macro="" textlink="">
      <xdr:nvSpPr>
        <xdr:cNvPr id="149" name="財政構造の弾力性該当値テキスト"/>
        <xdr:cNvSpPr txBox="1"/>
      </xdr:nvSpPr>
      <xdr:spPr>
        <a:xfrm>
          <a:off x="5041900" y="111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2" name="円/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3" name="テキスト ボックス 152"/>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4" name="円/楕円 153"/>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5" name="テキスト ボックス 154"/>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6" name="円/楕円 155"/>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57" name="テキスト ボックス 156"/>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[336,794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人件費については、町立高等学校を保有していることや保育所を直営で運営していることなどから類似団体と比較し、職員数も多く、金額も上回っている状況である。</a:t>
          </a:r>
          <a:endParaRPr lang="ja-JP" altLang="ja-JP" sz="1300">
            <a:effectLst/>
          </a:endParaRPr>
        </a:p>
        <a:p>
          <a:r>
            <a:rPr kumimoji="1" lang="ja-JP" altLang="ja-JP" sz="1300">
              <a:solidFill>
                <a:schemeClr val="dk1"/>
              </a:solidFill>
              <a:effectLst/>
              <a:latin typeface="+mn-lt"/>
              <a:ea typeface="+mn-ea"/>
              <a:cs typeface="+mn-cs"/>
            </a:rPr>
            <a:t>　今後においても引き続き事務事業の見直しを進め経費削減に努める。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74588</xdr:rowOff>
    </xdr:from>
    <xdr:to>
      <xdr:col>7</xdr:col>
      <xdr:colOff>152400</xdr:colOff>
      <xdr:row>85</xdr:row>
      <xdr:rowOff>120534</xdr:rowOff>
    </xdr:to>
    <xdr:cxnSp macro="">
      <xdr:nvCxnSpPr>
        <xdr:cNvPr id="189" name="直線コネクタ 188"/>
        <xdr:cNvCxnSpPr/>
      </xdr:nvCxnSpPr>
      <xdr:spPr>
        <a:xfrm>
          <a:off x="4114800" y="14647838"/>
          <a:ext cx="838200" cy="4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61435</xdr:rowOff>
    </xdr:from>
    <xdr:to>
      <xdr:col>6</xdr:col>
      <xdr:colOff>0</xdr:colOff>
      <xdr:row>85</xdr:row>
      <xdr:rowOff>74588</xdr:rowOff>
    </xdr:to>
    <xdr:cxnSp macro="">
      <xdr:nvCxnSpPr>
        <xdr:cNvPr id="192" name="直線コネクタ 191"/>
        <xdr:cNvCxnSpPr/>
      </xdr:nvCxnSpPr>
      <xdr:spPr>
        <a:xfrm>
          <a:off x="3225800" y="14634685"/>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41410</xdr:rowOff>
    </xdr:from>
    <xdr:to>
      <xdr:col>4</xdr:col>
      <xdr:colOff>482600</xdr:colOff>
      <xdr:row>85</xdr:row>
      <xdr:rowOff>61435</xdr:rowOff>
    </xdr:to>
    <xdr:cxnSp macro="">
      <xdr:nvCxnSpPr>
        <xdr:cNvPr id="195" name="直線コネクタ 194"/>
        <xdr:cNvCxnSpPr/>
      </xdr:nvCxnSpPr>
      <xdr:spPr>
        <a:xfrm>
          <a:off x="2336800" y="14614660"/>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29539</xdr:rowOff>
    </xdr:from>
    <xdr:to>
      <xdr:col>3</xdr:col>
      <xdr:colOff>279400</xdr:colOff>
      <xdr:row>85</xdr:row>
      <xdr:rowOff>41410</xdr:rowOff>
    </xdr:to>
    <xdr:cxnSp macro="">
      <xdr:nvCxnSpPr>
        <xdr:cNvPr id="198" name="直線コネクタ 197"/>
        <xdr:cNvCxnSpPr/>
      </xdr:nvCxnSpPr>
      <xdr:spPr>
        <a:xfrm>
          <a:off x="1447800" y="14602789"/>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69734</xdr:rowOff>
    </xdr:from>
    <xdr:to>
      <xdr:col>7</xdr:col>
      <xdr:colOff>203200</xdr:colOff>
      <xdr:row>85</xdr:row>
      <xdr:rowOff>171334</xdr:rowOff>
    </xdr:to>
    <xdr:sp macro="" textlink="">
      <xdr:nvSpPr>
        <xdr:cNvPr id="208" name="円/楕円 207"/>
        <xdr:cNvSpPr/>
      </xdr:nvSpPr>
      <xdr:spPr>
        <a:xfrm>
          <a:off x="4902200" y="146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41811</xdr:rowOff>
    </xdr:from>
    <xdr:ext cx="762000" cy="259045"/>
    <xdr:sp macro="" textlink="">
      <xdr:nvSpPr>
        <xdr:cNvPr id="209" name="人件費・物件費等の状況該当値テキスト"/>
        <xdr:cNvSpPr txBox="1"/>
      </xdr:nvSpPr>
      <xdr:spPr>
        <a:xfrm>
          <a:off x="5041900" y="1461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336,794</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23788</xdr:rowOff>
    </xdr:from>
    <xdr:to>
      <xdr:col>6</xdr:col>
      <xdr:colOff>50800</xdr:colOff>
      <xdr:row>85</xdr:row>
      <xdr:rowOff>125388</xdr:rowOff>
    </xdr:to>
    <xdr:sp macro="" textlink="">
      <xdr:nvSpPr>
        <xdr:cNvPr id="210" name="円/楕円 209"/>
        <xdr:cNvSpPr/>
      </xdr:nvSpPr>
      <xdr:spPr>
        <a:xfrm>
          <a:off x="4064000" y="145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110165</xdr:rowOff>
    </xdr:from>
    <xdr:ext cx="736600" cy="259045"/>
    <xdr:sp macro="" textlink="">
      <xdr:nvSpPr>
        <xdr:cNvPr id="211" name="テキスト ボックス 210"/>
        <xdr:cNvSpPr txBox="1"/>
      </xdr:nvSpPr>
      <xdr:spPr>
        <a:xfrm>
          <a:off x="3733800" y="1468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317,753</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10635</xdr:rowOff>
    </xdr:from>
    <xdr:to>
      <xdr:col>4</xdr:col>
      <xdr:colOff>533400</xdr:colOff>
      <xdr:row>85</xdr:row>
      <xdr:rowOff>112235</xdr:rowOff>
    </xdr:to>
    <xdr:sp macro="" textlink="">
      <xdr:nvSpPr>
        <xdr:cNvPr id="212" name="円/楕円 211"/>
        <xdr:cNvSpPr/>
      </xdr:nvSpPr>
      <xdr:spPr>
        <a:xfrm>
          <a:off x="3175000" y="145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97012</xdr:rowOff>
    </xdr:from>
    <xdr:ext cx="762000" cy="259045"/>
    <xdr:sp macro="" textlink="">
      <xdr:nvSpPr>
        <xdr:cNvPr id="213" name="テキスト ボックス 212"/>
        <xdr:cNvSpPr txBox="1"/>
      </xdr:nvSpPr>
      <xdr:spPr>
        <a:xfrm>
          <a:off x="2844800" y="146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312,302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162060</xdr:rowOff>
    </xdr:from>
    <xdr:to>
      <xdr:col>3</xdr:col>
      <xdr:colOff>330200</xdr:colOff>
      <xdr:row>85</xdr:row>
      <xdr:rowOff>92210</xdr:rowOff>
    </xdr:to>
    <xdr:sp macro="" textlink="">
      <xdr:nvSpPr>
        <xdr:cNvPr id="214" name="円/楕円 213"/>
        <xdr:cNvSpPr/>
      </xdr:nvSpPr>
      <xdr:spPr>
        <a:xfrm>
          <a:off x="2286000" y="14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76987</xdr:rowOff>
    </xdr:from>
    <xdr:ext cx="762000" cy="259045"/>
    <xdr:sp macro="" textlink="">
      <xdr:nvSpPr>
        <xdr:cNvPr id="215" name="テキスト ボックス 214"/>
        <xdr:cNvSpPr txBox="1"/>
      </xdr:nvSpPr>
      <xdr:spPr>
        <a:xfrm>
          <a:off x="1955800" y="1465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304,003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150189</xdr:rowOff>
    </xdr:from>
    <xdr:to>
      <xdr:col>2</xdr:col>
      <xdr:colOff>127000</xdr:colOff>
      <xdr:row>85</xdr:row>
      <xdr:rowOff>80339</xdr:rowOff>
    </xdr:to>
    <xdr:sp macro="" textlink="">
      <xdr:nvSpPr>
        <xdr:cNvPr id="216" name="円/楕円 215"/>
        <xdr:cNvSpPr/>
      </xdr:nvSpPr>
      <xdr:spPr>
        <a:xfrm>
          <a:off x="1397000" y="145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65116</xdr:rowOff>
    </xdr:from>
    <xdr:ext cx="762000" cy="259045"/>
    <xdr:sp macro="" textlink="">
      <xdr:nvSpPr>
        <xdr:cNvPr id="217" name="テキスト ボックス 216"/>
        <xdr:cNvSpPr txBox="1"/>
      </xdr:nvSpPr>
      <xdr:spPr>
        <a:xfrm>
          <a:off x="1066800" y="1463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前年度と比較し</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ポイント上昇しているが、これは職員構成の変動によるものである。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今後においても、給与及び職員数の適正化に努める。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152400</xdr:rowOff>
    </xdr:to>
    <xdr:cxnSp macro="">
      <xdr:nvCxnSpPr>
        <xdr:cNvPr id="251" name="直線コネクタ 250"/>
        <xdr:cNvCxnSpPr/>
      </xdr:nvCxnSpPr>
      <xdr:spPr>
        <a:xfrm>
          <a:off x="16179800" y="146371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53763</xdr:rowOff>
    </xdr:to>
    <xdr:cxnSp macro="">
      <xdr:nvCxnSpPr>
        <xdr:cNvPr id="254" name="直線コネクタ 253"/>
        <xdr:cNvCxnSpPr/>
      </xdr:nvCxnSpPr>
      <xdr:spPr>
        <a:xfrm flipV="1">
          <a:off x="15290800" y="14637173"/>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134196</xdr:rowOff>
    </xdr:to>
    <xdr:cxnSp macro="">
      <xdr:nvCxnSpPr>
        <xdr:cNvPr id="257" name="直線コネクタ 256"/>
        <xdr:cNvCxnSpPr/>
      </xdr:nvCxnSpPr>
      <xdr:spPr>
        <a:xfrm flipV="1">
          <a:off x="14401800" y="153128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134196</xdr:rowOff>
    </xdr:to>
    <xdr:cxnSp macro="">
      <xdr:nvCxnSpPr>
        <xdr:cNvPr id="260" name="直線コネクタ 259"/>
        <xdr:cNvCxnSpPr/>
      </xdr:nvCxnSpPr>
      <xdr:spPr>
        <a:xfrm>
          <a:off x="13512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0" name="円/楕円 26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2" name="円/楕円 271"/>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3" name="テキスト ボックス 272"/>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4" name="円/楕円 273"/>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75" name="テキスト ボックス 274"/>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83396</xdr:rowOff>
    </xdr:from>
    <xdr:to>
      <xdr:col>21</xdr:col>
      <xdr:colOff>50800</xdr:colOff>
      <xdr:row>90</xdr:row>
      <xdr:rowOff>13546</xdr:rowOff>
    </xdr:to>
    <xdr:sp macro="" textlink="">
      <xdr:nvSpPr>
        <xdr:cNvPr id="276" name="円/楕円 275"/>
        <xdr:cNvSpPr/>
      </xdr:nvSpPr>
      <xdr:spPr>
        <a:xfrm>
          <a:off x="14351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169773</xdr:rowOff>
    </xdr:from>
    <xdr:ext cx="762000" cy="259045"/>
    <xdr:sp macro="" textlink="">
      <xdr:nvSpPr>
        <xdr:cNvPr id="277" name="テキスト ボックス 276"/>
        <xdr:cNvSpPr txBox="1"/>
      </xdr:nvSpPr>
      <xdr:spPr>
        <a:xfrm>
          <a:off x="14020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78" name="円/楕円 277"/>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79" name="テキスト ボックス 278"/>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類似団体の平均値を大きく上回っているのは、町立高等学校の教職員と保育所を直営で行っているため職員数が多くなっていることがその要因である。</a:t>
          </a:r>
          <a:endParaRPr lang="ja-JP" altLang="ja-JP" sz="1300">
            <a:effectLst/>
          </a:endParaRPr>
        </a:p>
        <a:p>
          <a:r>
            <a:rPr kumimoji="1" lang="ja-JP" altLang="ja-JP" sz="1300">
              <a:solidFill>
                <a:schemeClr val="dk1"/>
              </a:solidFill>
              <a:effectLst/>
              <a:latin typeface="+mn-lt"/>
              <a:ea typeface="+mn-ea"/>
              <a:cs typeface="+mn-cs"/>
            </a:rPr>
            <a:t>　今後においても組織・機構の見直しを随時実施し、効率的な行政運営に努める。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143691</xdr:rowOff>
    </xdr:from>
    <xdr:to>
      <xdr:col>24</xdr:col>
      <xdr:colOff>558800</xdr:colOff>
      <xdr:row>66</xdr:row>
      <xdr:rowOff>65315</xdr:rowOff>
    </xdr:to>
    <xdr:cxnSp macro="">
      <xdr:nvCxnSpPr>
        <xdr:cNvPr id="316" name="直線コネクタ 315"/>
        <xdr:cNvCxnSpPr/>
      </xdr:nvCxnSpPr>
      <xdr:spPr>
        <a:xfrm>
          <a:off x="16179800" y="11287941"/>
          <a:ext cx="8382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108531</xdr:rowOff>
    </xdr:from>
    <xdr:to>
      <xdr:col>23</xdr:col>
      <xdr:colOff>406400</xdr:colOff>
      <xdr:row>65</xdr:row>
      <xdr:rowOff>143691</xdr:rowOff>
    </xdr:to>
    <xdr:cxnSp macro="">
      <xdr:nvCxnSpPr>
        <xdr:cNvPr id="319" name="直線コネクタ 318"/>
        <xdr:cNvCxnSpPr/>
      </xdr:nvCxnSpPr>
      <xdr:spPr>
        <a:xfrm>
          <a:off x="15290800" y="11252781"/>
          <a:ext cx="889000" cy="3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77506</xdr:rowOff>
    </xdr:from>
    <xdr:to>
      <xdr:col>22</xdr:col>
      <xdr:colOff>203200</xdr:colOff>
      <xdr:row>65</xdr:row>
      <xdr:rowOff>108531</xdr:rowOff>
    </xdr:to>
    <xdr:cxnSp macro="">
      <xdr:nvCxnSpPr>
        <xdr:cNvPr id="322" name="直線コネクタ 321"/>
        <xdr:cNvCxnSpPr/>
      </xdr:nvCxnSpPr>
      <xdr:spPr>
        <a:xfrm>
          <a:off x="14401800" y="1122175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157262</xdr:rowOff>
    </xdr:from>
    <xdr:to>
      <xdr:col>21</xdr:col>
      <xdr:colOff>0</xdr:colOff>
      <xdr:row>65</xdr:row>
      <xdr:rowOff>77506</xdr:rowOff>
    </xdr:to>
    <xdr:cxnSp macro="">
      <xdr:nvCxnSpPr>
        <xdr:cNvPr id="325" name="直線コネクタ 324"/>
        <xdr:cNvCxnSpPr/>
      </xdr:nvCxnSpPr>
      <xdr:spPr>
        <a:xfrm>
          <a:off x="13512800" y="1113006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14515</xdr:rowOff>
    </xdr:from>
    <xdr:to>
      <xdr:col>24</xdr:col>
      <xdr:colOff>609600</xdr:colOff>
      <xdr:row>66</xdr:row>
      <xdr:rowOff>116115</xdr:rowOff>
    </xdr:to>
    <xdr:sp macro="" textlink="">
      <xdr:nvSpPr>
        <xdr:cNvPr id="335" name="円/楕円 334"/>
        <xdr:cNvSpPr/>
      </xdr:nvSpPr>
      <xdr:spPr>
        <a:xfrm>
          <a:off x="169672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81842</xdr:rowOff>
    </xdr:from>
    <xdr:ext cx="762000" cy="259045"/>
    <xdr:sp macro="" textlink="">
      <xdr:nvSpPr>
        <xdr:cNvPr id="336" name="定員管理の状況該当値テキスト"/>
        <xdr:cNvSpPr txBox="1"/>
      </xdr:nvSpPr>
      <xdr:spPr>
        <a:xfrm>
          <a:off x="17106900" y="1122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92891</xdr:rowOff>
    </xdr:from>
    <xdr:to>
      <xdr:col>23</xdr:col>
      <xdr:colOff>457200</xdr:colOff>
      <xdr:row>66</xdr:row>
      <xdr:rowOff>23041</xdr:rowOff>
    </xdr:to>
    <xdr:sp macro="" textlink="">
      <xdr:nvSpPr>
        <xdr:cNvPr id="337" name="円/楕円 336"/>
        <xdr:cNvSpPr/>
      </xdr:nvSpPr>
      <xdr:spPr>
        <a:xfrm>
          <a:off x="16129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7818</xdr:rowOff>
    </xdr:from>
    <xdr:ext cx="736600" cy="259045"/>
    <xdr:sp macro="" textlink="">
      <xdr:nvSpPr>
        <xdr:cNvPr id="338" name="テキスト ボックス 337"/>
        <xdr:cNvSpPr txBox="1"/>
      </xdr:nvSpPr>
      <xdr:spPr>
        <a:xfrm>
          <a:off x="15798800" y="11323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57731</xdr:rowOff>
    </xdr:from>
    <xdr:to>
      <xdr:col>22</xdr:col>
      <xdr:colOff>254000</xdr:colOff>
      <xdr:row>65</xdr:row>
      <xdr:rowOff>159331</xdr:rowOff>
    </xdr:to>
    <xdr:sp macro="" textlink="">
      <xdr:nvSpPr>
        <xdr:cNvPr id="339" name="円/楕円 338"/>
        <xdr:cNvSpPr/>
      </xdr:nvSpPr>
      <xdr:spPr>
        <a:xfrm>
          <a:off x="15240000" y="1120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144108</xdr:rowOff>
    </xdr:from>
    <xdr:ext cx="762000" cy="259045"/>
    <xdr:sp macro="" textlink="">
      <xdr:nvSpPr>
        <xdr:cNvPr id="340" name="テキスト ボックス 339"/>
        <xdr:cNvSpPr txBox="1"/>
      </xdr:nvSpPr>
      <xdr:spPr>
        <a:xfrm>
          <a:off x="14909800" y="1128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26706</xdr:rowOff>
    </xdr:from>
    <xdr:to>
      <xdr:col>21</xdr:col>
      <xdr:colOff>50800</xdr:colOff>
      <xdr:row>65</xdr:row>
      <xdr:rowOff>128306</xdr:rowOff>
    </xdr:to>
    <xdr:sp macro="" textlink="">
      <xdr:nvSpPr>
        <xdr:cNvPr id="341" name="円/楕円 340"/>
        <xdr:cNvSpPr/>
      </xdr:nvSpPr>
      <xdr:spPr>
        <a:xfrm>
          <a:off x="14351000" y="111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113083</xdr:rowOff>
    </xdr:from>
    <xdr:ext cx="762000" cy="259045"/>
    <xdr:sp macro="" textlink="">
      <xdr:nvSpPr>
        <xdr:cNvPr id="342" name="テキスト ボックス 341"/>
        <xdr:cNvSpPr txBox="1"/>
      </xdr:nvSpPr>
      <xdr:spPr>
        <a:xfrm>
          <a:off x="14020800" y="1125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106462</xdr:rowOff>
    </xdr:from>
    <xdr:to>
      <xdr:col>19</xdr:col>
      <xdr:colOff>533400</xdr:colOff>
      <xdr:row>65</xdr:row>
      <xdr:rowOff>36612</xdr:rowOff>
    </xdr:to>
    <xdr:sp macro="" textlink="">
      <xdr:nvSpPr>
        <xdr:cNvPr id="343" name="円/楕円 342"/>
        <xdr:cNvSpPr/>
      </xdr:nvSpPr>
      <xdr:spPr>
        <a:xfrm>
          <a:off x="13462000" y="110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21389</xdr:rowOff>
    </xdr:from>
    <xdr:ext cx="762000" cy="259045"/>
    <xdr:sp macro="" textlink="">
      <xdr:nvSpPr>
        <xdr:cNvPr id="344" name="テキスト ボックス 343"/>
        <xdr:cNvSpPr txBox="1"/>
      </xdr:nvSpPr>
      <xdr:spPr>
        <a:xfrm>
          <a:off x="13131800" y="1116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地方債発行限度額の設定によりその発行を抑制してきた。借入残高の減少に伴い元利償還額も減少していることから、実質公債費比率も同じく減少していくものと見込んでいる。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160528</xdr:rowOff>
    </xdr:from>
    <xdr:to>
      <xdr:col>24</xdr:col>
      <xdr:colOff>558800</xdr:colOff>
      <xdr:row>43</xdr:row>
      <xdr:rowOff>32512</xdr:rowOff>
    </xdr:to>
    <xdr:cxnSp macro="">
      <xdr:nvCxnSpPr>
        <xdr:cNvPr id="375" name="直線コネクタ 374"/>
        <xdr:cNvCxnSpPr/>
      </xdr:nvCxnSpPr>
      <xdr:spPr>
        <a:xfrm flipV="1">
          <a:off x="16179800" y="73614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32512</xdr:rowOff>
    </xdr:from>
    <xdr:to>
      <xdr:col>23</xdr:col>
      <xdr:colOff>406400</xdr:colOff>
      <xdr:row>43</xdr:row>
      <xdr:rowOff>51816</xdr:rowOff>
    </xdr:to>
    <xdr:cxnSp macro="">
      <xdr:nvCxnSpPr>
        <xdr:cNvPr id="378" name="直線コネクタ 377"/>
        <xdr:cNvCxnSpPr/>
      </xdr:nvCxnSpPr>
      <xdr:spPr>
        <a:xfrm flipV="1">
          <a:off x="15290800" y="74048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51816</xdr:rowOff>
    </xdr:from>
    <xdr:to>
      <xdr:col>22</xdr:col>
      <xdr:colOff>203200</xdr:colOff>
      <xdr:row>43</xdr:row>
      <xdr:rowOff>95250</xdr:rowOff>
    </xdr:to>
    <xdr:cxnSp macro="">
      <xdr:nvCxnSpPr>
        <xdr:cNvPr id="381" name="直線コネクタ 380"/>
        <xdr:cNvCxnSpPr/>
      </xdr:nvCxnSpPr>
      <xdr:spPr>
        <a:xfrm flipV="1">
          <a:off x="14401800" y="74241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43</xdr:row>
      <xdr:rowOff>153162</xdr:rowOff>
    </xdr:to>
    <xdr:cxnSp macro="">
      <xdr:nvCxnSpPr>
        <xdr:cNvPr id="384" name="直線コネクタ 383"/>
        <xdr:cNvCxnSpPr/>
      </xdr:nvCxnSpPr>
      <xdr:spPr>
        <a:xfrm flipV="1">
          <a:off x="13512800" y="746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6" name="テキスト ボックス 385"/>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8" name="テキスト ボックス 387"/>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109728</xdr:rowOff>
    </xdr:from>
    <xdr:to>
      <xdr:col>24</xdr:col>
      <xdr:colOff>609600</xdr:colOff>
      <xdr:row>43</xdr:row>
      <xdr:rowOff>39878</xdr:rowOff>
    </xdr:to>
    <xdr:sp macro="" textlink="">
      <xdr:nvSpPr>
        <xdr:cNvPr id="394" name="円/楕円 393"/>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81805</xdr:rowOff>
    </xdr:from>
    <xdr:ext cx="762000" cy="259045"/>
    <xdr:sp macro="" textlink="">
      <xdr:nvSpPr>
        <xdr:cNvPr id="395" name="公債費負担の状況該当値テキスト"/>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153162</xdr:rowOff>
    </xdr:from>
    <xdr:to>
      <xdr:col>23</xdr:col>
      <xdr:colOff>457200</xdr:colOff>
      <xdr:row>43</xdr:row>
      <xdr:rowOff>83312</xdr:rowOff>
    </xdr:to>
    <xdr:sp macro="" textlink="">
      <xdr:nvSpPr>
        <xdr:cNvPr id="396" name="円/楕円 395"/>
        <xdr:cNvSpPr/>
      </xdr:nvSpPr>
      <xdr:spPr>
        <a:xfrm>
          <a:off x="16129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68089</xdr:rowOff>
    </xdr:from>
    <xdr:ext cx="736600" cy="259045"/>
    <xdr:sp macro="" textlink="">
      <xdr:nvSpPr>
        <xdr:cNvPr id="397" name="テキスト ボックス 396"/>
        <xdr:cNvSpPr txBox="1"/>
      </xdr:nvSpPr>
      <xdr:spPr>
        <a:xfrm>
          <a:off x="15798800" y="7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1016</xdr:rowOff>
    </xdr:from>
    <xdr:to>
      <xdr:col>22</xdr:col>
      <xdr:colOff>254000</xdr:colOff>
      <xdr:row>43</xdr:row>
      <xdr:rowOff>102616</xdr:rowOff>
    </xdr:to>
    <xdr:sp macro="" textlink="">
      <xdr:nvSpPr>
        <xdr:cNvPr id="398" name="円/楕円 397"/>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87393</xdr:rowOff>
    </xdr:from>
    <xdr:ext cx="762000" cy="259045"/>
    <xdr:sp macro="" textlink="">
      <xdr:nvSpPr>
        <xdr:cNvPr id="399" name="テキスト ボックス 398"/>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0" name="円/楕円 39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1" name="テキスト ボックス 40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102362</xdr:rowOff>
    </xdr:from>
    <xdr:to>
      <xdr:col>19</xdr:col>
      <xdr:colOff>533400</xdr:colOff>
      <xdr:row>44</xdr:row>
      <xdr:rowOff>32512</xdr:rowOff>
    </xdr:to>
    <xdr:sp macro="" textlink="">
      <xdr:nvSpPr>
        <xdr:cNvPr id="402" name="円/楕円 401"/>
        <xdr:cNvSpPr/>
      </xdr:nvSpPr>
      <xdr:spPr>
        <a:xfrm>
          <a:off x="13462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17289</xdr:rowOff>
    </xdr:from>
    <xdr:ext cx="762000" cy="259045"/>
    <xdr:sp macro="" textlink="">
      <xdr:nvSpPr>
        <xdr:cNvPr id="403" name="テキスト ボックス 402"/>
        <xdr:cNvSpPr txBox="1"/>
      </xdr:nvSpPr>
      <xdr:spPr>
        <a:xfrm>
          <a:off x="13131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地方債発行限度額の設定や退職者補充の抑制の実施により、将来負担比率は今後も減少していく見通しである。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39068</xdr:rowOff>
    </xdr:from>
    <xdr:to>
      <xdr:col>24</xdr:col>
      <xdr:colOff>558800</xdr:colOff>
      <xdr:row>15</xdr:row>
      <xdr:rowOff>127544</xdr:rowOff>
    </xdr:to>
    <xdr:cxnSp macro="">
      <xdr:nvCxnSpPr>
        <xdr:cNvPr id="439" name="直線コネクタ 438"/>
        <xdr:cNvCxnSpPr/>
      </xdr:nvCxnSpPr>
      <xdr:spPr>
        <a:xfrm flipV="1">
          <a:off x="16179800" y="2610818"/>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127544</xdr:rowOff>
    </xdr:from>
    <xdr:to>
      <xdr:col>23</xdr:col>
      <xdr:colOff>406400</xdr:colOff>
      <xdr:row>16</xdr:row>
      <xdr:rowOff>46869</xdr:rowOff>
    </xdr:to>
    <xdr:cxnSp macro="">
      <xdr:nvCxnSpPr>
        <xdr:cNvPr id="442" name="直線コネクタ 441"/>
        <xdr:cNvCxnSpPr/>
      </xdr:nvCxnSpPr>
      <xdr:spPr>
        <a:xfrm flipV="1">
          <a:off x="15290800" y="2699294"/>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46869</xdr:rowOff>
    </xdr:from>
    <xdr:to>
      <xdr:col>22</xdr:col>
      <xdr:colOff>203200</xdr:colOff>
      <xdr:row>17</xdr:row>
      <xdr:rowOff>47776</xdr:rowOff>
    </xdr:to>
    <xdr:cxnSp macro="">
      <xdr:nvCxnSpPr>
        <xdr:cNvPr id="445" name="直線コネクタ 444"/>
        <xdr:cNvCxnSpPr/>
      </xdr:nvCxnSpPr>
      <xdr:spPr>
        <a:xfrm flipV="1">
          <a:off x="14401800" y="279006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47776</xdr:rowOff>
    </xdr:from>
    <xdr:to>
      <xdr:col>21</xdr:col>
      <xdr:colOff>0</xdr:colOff>
      <xdr:row>18</xdr:row>
      <xdr:rowOff>41789</xdr:rowOff>
    </xdr:to>
    <xdr:cxnSp macro="">
      <xdr:nvCxnSpPr>
        <xdr:cNvPr id="448" name="直線コネクタ 447"/>
        <xdr:cNvCxnSpPr/>
      </xdr:nvCxnSpPr>
      <xdr:spPr>
        <a:xfrm flipV="1">
          <a:off x="13512800" y="2962426"/>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159718</xdr:rowOff>
    </xdr:from>
    <xdr:to>
      <xdr:col>24</xdr:col>
      <xdr:colOff>609600</xdr:colOff>
      <xdr:row>15</xdr:row>
      <xdr:rowOff>89868</xdr:rowOff>
    </xdr:to>
    <xdr:sp macro="" textlink="">
      <xdr:nvSpPr>
        <xdr:cNvPr id="458" name="円/楕円 457"/>
        <xdr:cNvSpPr/>
      </xdr:nvSpPr>
      <xdr:spPr>
        <a:xfrm>
          <a:off x="16967200" y="25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131795</xdr:rowOff>
    </xdr:from>
    <xdr:ext cx="762000" cy="259045"/>
    <xdr:sp macro="" textlink="">
      <xdr:nvSpPr>
        <xdr:cNvPr id="459" name="将来負担の状況該当値テキスト"/>
        <xdr:cNvSpPr txBox="1"/>
      </xdr:nvSpPr>
      <xdr:spPr>
        <a:xfrm>
          <a:off x="17106900" y="25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76744</xdr:rowOff>
    </xdr:from>
    <xdr:to>
      <xdr:col>23</xdr:col>
      <xdr:colOff>457200</xdr:colOff>
      <xdr:row>16</xdr:row>
      <xdr:rowOff>6894</xdr:rowOff>
    </xdr:to>
    <xdr:sp macro="" textlink="">
      <xdr:nvSpPr>
        <xdr:cNvPr id="460" name="円/楕円 459"/>
        <xdr:cNvSpPr/>
      </xdr:nvSpPr>
      <xdr:spPr>
        <a:xfrm>
          <a:off x="161290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163121</xdr:rowOff>
    </xdr:from>
    <xdr:ext cx="736600" cy="259045"/>
    <xdr:sp macro="" textlink="">
      <xdr:nvSpPr>
        <xdr:cNvPr id="461" name="テキスト ボックス 460"/>
        <xdr:cNvSpPr txBox="1"/>
      </xdr:nvSpPr>
      <xdr:spPr>
        <a:xfrm>
          <a:off x="15798800" y="273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167519</xdr:rowOff>
    </xdr:from>
    <xdr:to>
      <xdr:col>22</xdr:col>
      <xdr:colOff>254000</xdr:colOff>
      <xdr:row>16</xdr:row>
      <xdr:rowOff>97669</xdr:rowOff>
    </xdr:to>
    <xdr:sp macro="" textlink="">
      <xdr:nvSpPr>
        <xdr:cNvPr id="462" name="円/楕円 461"/>
        <xdr:cNvSpPr/>
      </xdr:nvSpPr>
      <xdr:spPr>
        <a:xfrm>
          <a:off x="15240000" y="27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82446</xdr:rowOff>
    </xdr:from>
    <xdr:ext cx="762000" cy="259045"/>
    <xdr:sp macro="" textlink="">
      <xdr:nvSpPr>
        <xdr:cNvPr id="463" name="テキスト ボックス 462"/>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168426</xdr:rowOff>
    </xdr:from>
    <xdr:to>
      <xdr:col>21</xdr:col>
      <xdr:colOff>50800</xdr:colOff>
      <xdr:row>17</xdr:row>
      <xdr:rowOff>98576</xdr:rowOff>
    </xdr:to>
    <xdr:sp macro="" textlink="">
      <xdr:nvSpPr>
        <xdr:cNvPr id="464" name="円/楕円 463"/>
        <xdr:cNvSpPr/>
      </xdr:nvSpPr>
      <xdr:spPr>
        <a:xfrm>
          <a:off x="14351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83353</xdr:rowOff>
    </xdr:from>
    <xdr:ext cx="762000" cy="259045"/>
    <xdr:sp macro="" textlink="">
      <xdr:nvSpPr>
        <xdr:cNvPr id="465" name="テキスト ボックス 464"/>
        <xdr:cNvSpPr txBox="1"/>
      </xdr:nvSpPr>
      <xdr:spPr>
        <a:xfrm>
          <a:off x="14020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162439</xdr:rowOff>
    </xdr:from>
    <xdr:to>
      <xdr:col>19</xdr:col>
      <xdr:colOff>533400</xdr:colOff>
      <xdr:row>18</xdr:row>
      <xdr:rowOff>92589</xdr:rowOff>
    </xdr:to>
    <xdr:sp macro="" textlink="">
      <xdr:nvSpPr>
        <xdr:cNvPr id="466" name="円/楕円 465"/>
        <xdr:cNvSpPr/>
      </xdr:nvSpPr>
      <xdr:spPr>
        <a:xfrm>
          <a:off x="13462000" y="30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77366</xdr:rowOff>
    </xdr:from>
    <xdr:ext cx="762000" cy="259045"/>
    <xdr:sp macro="" textlink="">
      <xdr:nvSpPr>
        <xdr:cNvPr id="467" name="テキスト ボックス 466"/>
        <xdr:cNvSpPr txBox="1"/>
      </xdr:nvSpPr>
      <xdr:spPr>
        <a:xfrm>
          <a:off x="13131800" y="316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北海道えりも町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5,153
5,127
284.00
4,862,391
4,818,169
34,153
3,089,914
5,906,608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類似団体の平均値より高い水準にあるが、これは町立高等学校の教職員と保育所を直営で行っているため職員数が多くなっていることがその要因である。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113284</xdr:rowOff>
    </xdr:to>
    <xdr:cxnSp macro="">
      <xdr:nvCxnSpPr>
        <xdr:cNvPr id="62" name="直線コネクタ 61"/>
        <xdr:cNvCxnSpPr/>
      </xdr:nvCxnSpPr>
      <xdr:spPr>
        <a:xfrm>
          <a:off x="3987800" y="6564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58420</xdr:rowOff>
    </xdr:to>
    <xdr:cxnSp macro="">
      <xdr:nvCxnSpPr>
        <xdr:cNvPr id="65" name="直線コネクタ 64"/>
        <xdr:cNvCxnSpPr/>
      </xdr:nvCxnSpPr>
      <xdr:spPr>
        <a:xfrm flipV="1">
          <a:off x="3098800" y="6564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40132</xdr:rowOff>
    </xdr:from>
    <xdr:to>
      <xdr:col>4</xdr:col>
      <xdr:colOff>346075</xdr:colOff>
      <xdr:row>38</xdr:row>
      <xdr:rowOff>58420</xdr:rowOff>
    </xdr:to>
    <xdr:cxnSp macro="">
      <xdr:nvCxnSpPr>
        <xdr:cNvPr id="68" name="直線コネクタ 67"/>
        <xdr:cNvCxnSpPr/>
      </xdr:nvCxnSpPr>
      <xdr:spPr>
        <a:xfrm>
          <a:off x="2209800" y="6555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40132</xdr:rowOff>
    </xdr:to>
    <xdr:cxnSp macro="">
      <xdr:nvCxnSpPr>
        <xdr:cNvPr id="71" name="直線コネクタ 70"/>
        <xdr:cNvCxnSpPr/>
      </xdr:nvCxnSpPr>
      <xdr:spPr>
        <a:xfrm>
          <a:off x="1320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62484</xdr:rowOff>
    </xdr:from>
    <xdr:to>
      <xdr:col>7</xdr:col>
      <xdr:colOff>66675</xdr:colOff>
      <xdr:row>38</xdr:row>
      <xdr:rowOff>164084</xdr:rowOff>
    </xdr:to>
    <xdr:sp macro="" textlink="">
      <xdr:nvSpPr>
        <xdr:cNvPr id="81" name="円/楕円 80"/>
        <xdr:cNvSpPr/>
      </xdr:nvSpPr>
      <xdr:spPr>
        <a:xfrm>
          <a:off x="4775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34561</xdr:rowOff>
    </xdr:from>
    <xdr:ext cx="762000" cy="259045"/>
    <xdr:sp macro="" textlink="">
      <xdr:nvSpPr>
        <xdr:cNvPr id="82" name="人件費該当値テキスト"/>
        <xdr:cNvSpPr txBox="1"/>
      </xdr:nvSpPr>
      <xdr:spPr>
        <a:xfrm>
          <a:off x="4914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3" name="円/楕円 82"/>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4" name="テキスト ボックス 83"/>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5" name="円/楕円 84"/>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6" name="テキスト ボックス 85"/>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160782</xdr:rowOff>
    </xdr:from>
    <xdr:to>
      <xdr:col>3</xdr:col>
      <xdr:colOff>193675</xdr:colOff>
      <xdr:row>38</xdr:row>
      <xdr:rowOff>90932</xdr:rowOff>
    </xdr:to>
    <xdr:sp macro="" textlink="">
      <xdr:nvSpPr>
        <xdr:cNvPr id="87" name="円/楕円 86"/>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75709</xdr:rowOff>
    </xdr:from>
    <xdr:ext cx="762000" cy="259045"/>
    <xdr:sp macro="" textlink="">
      <xdr:nvSpPr>
        <xdr:cNvPr id="88" name="テキスト ボックス 87"/>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89" name="円/楕円 88"/>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0" name="テキスト ボックス 89"/>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事務事業の見直しを進めているが、燃料費の高騰や電気料金の値上げ、また、老朽施設の維持補修等の経費が増加している。</a:t>
          </a:r>
          <a:endParaRPr lang="ja-JP" altLang="ja-JP" sz="1300">
            <a:effectLst/>
          </a:endParaRPr>
        </a:p>
        <a:p>
          <a:r>
            <a:rPr kumimoji="1" lang="ja-JP" altLang="ja-JP" sz="1300">
              <a:solidFill>
                <a:schemeClr val="dk1"/>
              </a:solidFill>
              <a:effectLst/>
              <a:latin typeface="+mn-lt"/>
              <a:ea typeface="+mn-ea"/>
              <a:cs typeface="+mn-cs"/>
            </a:rPr>
            <a:t>　今後においても事務事業に見直しを進め、一層の経費削減に努める。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10414</xdr:rowOff>
    </xdr:from>
    <xdr:to>
      <xdr:col>24</xdr:col>
      <xdr:colOff>31750</xdr:colOff>
      <xdr:row>17</xdr:row>
      <xdr:rowOff>42418</xdr:rowOff>
    </xdr:to>
    <xdr:cxnSp macro="">
      <xdr:nvCxnSpPr>
        <xdr:cNvPr id="120" name="直線コネクタ 119"/>
        <xdr:cNvCxnSpPr/>
      </xdr:nvCxnSpPr>
      <xdr:spPr>
        <a:xfrm>
          <a:off x="15671800" y="2925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10414</xdr:rowOff>
    </xdr:to>
    <xdr:cxnSp macro="">
      <xdr:nvCxnSpPr>
        <xdr:cNvPr id="123" name="直線コネクタ 122"/>
        <xdr:cNvCxnSpPr/>
      </xdr:nvCxnSpPr>
      <xdr:spPr>
        <a:xfrm>
          <a:off x="14782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5842</xdr:rowOff>
    </xdr:to>
    <xdr:cxnSp macro="">
      <xdr:nvCxnSpPr>
        <xdr:cNvPr id="126" name="直線コネクタ 125"/>
        <xdr:cNvCxnSpPr/>
      </xdr:nvCxnSpPr>
      <xdr:spPr>
        <a:xfrm flipV="1">
          <a:off x="13893800" y="2915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5842</xdr:rowOff>
    </xdr:to>
    <xdr:cxnSp macro="">
      <xdr:nvCxnSpPr>
        <xdr:cNvPr id="129" name="直線コネクタ 128"/>
        <xdr:cNvCxnSpPr/>
      </xdr:nvCxnSpPr>
      <xdr:spPr>
        <a:xfrm>
          <a:off x="13004800" y="2870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163068</xdr:rowOff>
    </xdr:from>
    <xdr:to>
      <xdr:col>24</xdr:col>
      <xdr:colOff>82550</xdr:colOff>
      <xdr:row>17</xdr:row>
      <xdr:rowOff>93218</xdr:rowOff>
    </xdr:to>
    <xdr:sp macro="" textlink="">
      <xdr:nvSpPr>
        <xdr:cNvPr id="139" name="円/楕円 138"/>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135145</xdr:rowOff>
    </xdr:from>
    <xdr:ext cx="762000" cy="259045"/>
    <xdr:sp macro="" textlink="">
      <xdr:nvSpPr>
        <xdr:cNvPr id="140"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1" name="円/楕円 140"/>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2" name="テキスト ボックス 141"/>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3" name="円/楕円 142"/>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4" name="テキスト ボックス 143"/>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126492</xdr:rowOff>
    </xdr:from>
    <xdr:to>
      <xdr:col>20</xdr:col>
      <xdr:colOff>209550</xdr:colOff>
      <xdr:row>17</xdr:row>
      <xdr:rowOff>56642</xdr:rowOff>
    </xdr:to>
    <xdr:sp macro="" textlink="">
      <xdr:nvSpPr>
        <xdr:cNvPr id="145" name="円/楕円 144"/>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41419</xdr:rowOff>
    </xdr:from>
    <xdr:ext cx="762000" cy="259045"/>
    <xdr:sp macro="" textlink="">
      <xdr:nvSpPr>
        <xdr:cNvPr id="146" name="テキスト ボックス 145"/>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47" name="円/楕円 146"/>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8" name="テキスト ボックス 147"/>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乳幼児や心身障害者等の急増がないことから類似団体の平均値を下回り、かつ、安定的に推移している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53</xdr:row>
      <xdr:rowOff>12700</xdr:rowOff>
    </xdr:to>
    <xdr:cxnSp macro="">
      <xdr:nvCxnSpPr>
        <xdr:cNvPr id="181" name="直線コネクタ 180"/>
        <xdr:cNvCxnSpPr/>
      </xdr:nvCxnSpPr>
      <xdr:spPr>
        <a:xfrm flipV="1">
          <a:off x="3987800" y="9080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xdr:rowOff>
    </xdr:from>
    <xdr:to>
      <xdr:col>5</xdr:col>
      <xdr:colOff>549275</xdr:colOff>
      <xdr:row>53</xdr:row>
      <xdr:rowOff>50800</xdr:rowOff>
    </xdr:to>
    <xdr:cxnSp macro="">
      <xdr:nvCxnSpPr>
        <xdr:cNvPr id="184" name="直線コネクタ 183"/>
        <xdr:cNvCxnSpPr/>
      </xdr:nvCxnSpPr>
      <xdr:spPr>
        <a:xfrm flipV="1">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50800</xdr:rowOff>
    </xdr:to>
    <xdr:cxnSp macro="">
      <xdr:nvCxnSpPr>
        <xdr:cNvPr id="187" name="直線コネクタ 186"/>
        <xdr:cNvCxnSpPr/>
      </xdr:nvCxnSpPr>
      <xdr:spPr>
        <a:xfrm>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146050</xdr:rowOff>
    </xdr:from>
    <xdr:to>
      <xdr:col>3</xdr:col>
      <xdr:colOff>142875</xdr:colOff>
      <xdr:row>52</xdr:row>
      <xdr:rowOff>165100</xdr:rowOff>
    </xdr:to>
    <xdr:cxnSp macro="">
      <xdr:nvCxnSpPr>
        <xdr:cNvPr id="190" name="直線コネクタ 189"/>
        <xdr:cNvCxnSpPr/>
      </xdr:nvCxnSpPr>
      <xdr:spPr>
        <a:xfrm>
          <a:off x="1320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0" name="円/楕円 199"/>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1"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02" name="円/楕円 201"/>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03" name="テキスト ボックス 202"/>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04" name="円/楕円 203"/>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05" name="テキスト ボックス 204"/>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08" name="円/楕円 207"/>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09" name="テキスト ボックス 208"/>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類似団体の平均値をやや下回っているものの、国民健康保険特別会計や診療所特別会計への繰出しが多額であることから、より一層の経費削減に努める。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6985</xdr:rowOff>
    </xdr:to>
    <xdr:cxnSp macro="">
      <xdr:nvCxnSpPr>
        <xdr:cNvPr id="237" name="直線コネクタ 236"/>
        <xdr:cNvCxnSpPr/>
      </xdr:nvCxnSpPr>
      <xdr:spPr>
        <a:xfrm>
          <a:off x="15671800" y="99339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109855</xdr:rowOff>
    </xdr:from>
    <xdr:to>
      <xdr:col>22</xdr:col>
      <xdr:colOff>565150</xdr:colOff>
      <xdr:row>57</xdr:row>
      <xdr:rowOff>161290</xdr:rowOff>
    </xdr:to>
    <xdr:cxnSp macro="">
      <xdr:nvCxnSpPr>
        <xdr:cNvPr id="240" name="直線コネクタ 239"/>
        <xdr:cNvCxnSpPr/>
      </xdr:nvCxnSpPr>
      <xdr:spPr>
        <a:xfrm>
          <a:off x="14782800" y="98825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109855</xdr:rowOff>
    </xdr:to>
    <xdr:cxnSp macro="">
      <xdr:nvCxnSpPr>
        <xdr:cNvPr id="243" name="直線コネクタ 242"/>
        <xdr:cNvCxnSpPr/>
      </xdr:nvCxnSpPr>
      <xdr:spPr>
        <a:xfrm>
          <a:off x="13893800" y="9842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92710</xdr:rowOff>
    </xdr:to>
    <xdr:cxnSp macro="">
      <xdr:nvCxnSpPr>
        <xdr:cNvPr id="246" name="直線コネクタ 245"/>
        <xdr:cNvCxnSpPr/>
      </xdr:nvCxnSpPr>
      <xdr:spPr>
        <a:xfrm flipV="1">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6" name="円/楕円 255"/>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144162</xdr:rowOff>
    </xdr:from>
    <xdr:ext cx="762000" cy="259045"/>
    <xdr:sp macro="" textlink="">
      <xdr:nvSpPr>
        <xdr:cNvPr id="257" name="その他該当値テキスト"/>
        <xdr:cNvSpPr txBox="1"/>
      </xdr:nvSpPr>
      <xdr:spPr>
        <a:xfrm>
          <a:off x="16598900" y="974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58" name="円/楕円 25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9" name="テキスト ボックス 258"/>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59055</xdr:rowOff>
    </xdr:from>
    <xdr:to>
      <xdr:col>21</xdr:col>
      <xdr:colOff>412750</xdr:colOff>
      <xdr:row>57</xdr:row>
      <xdr:rowOff>160655</xdr:rowOff>
    </xdr:to>
    <xdr:sp macro="" textlink="">
      <xdr:nvSpPr>
        <xdr:cNvPr id="260" name="円/楕円 259"/>
        <xdr:cNvSpPr/>
      </xdr:nvSpPr>
      <xdr:spPr>
        <a:xfrm>
          <a:off x="147320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61" name="テキスト ボックス 260"/>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62" name="円/楕円 26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64" name="円/楕円 263"/>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65" name="テキスト ボックス 264"/>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類似団体の平均値を下回っているが、各種団体への補助金の見直しを進め、その適正な執行を図る。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6169</xdr:rowOff>
    </xdr:from>
    <xdr:to>
      <xdr:col>24</xdr:col>
      <xdr:colOff>31750</xdr:colOff>
      <xdr:row>36</xdr:row>
      <xdr:rowOff>51889</xdr:rowOff>
    </xdr:to>
    <xdr:cxnSp macro="">
      <xdr:nvCxnSpPr>
        <xdr:cNvPr id="299" name="直線コネクタ 298"/>
        <xdr:cNvCxnSpPr/>
      </xdr:nvCxnSpPr>
      <xdr:spPr>
        <a:xfrm>
          <a:off x="15671800" y="617836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6169</xdr:rowOff>
    </xdr:from>
    <xdr:to>
      <xdr:col>22</xdr:col>
      <xdr:colOff>565150</xdr:colOff>
      <xdr:row>36</xdr:row>
      <xdr:rowOff>19231</xdr:rowOff>
    </xdr:to>
    <xdr:cxnSp macro="">
      <xdr:nvCxnSpPr>
        <xdr:cNvPr id="302" name="直線コネクタ 301"/>
        <xdr:cNvCxnSpPr/>
      </xdr:nvCxnSpPr>
      <xdr:spPr>
        <a:xfrm flipV="1">
          <a:off x="14782800" y="6178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19231</xdr:rowOff>
    </xdr:from>
    <xdr:to>
      <xdr:col>21</xdr:col>
      <xdr:colOff>361950</xdr:colOff>
      <xdr:row>36</xdr:row>
      <xdr:rowOff>38826</xdr:rowOff>
    </xdr:to>
    <xdr:cxnSp macro="">
      <xdr:nvCxnSpPr>
        <xdr:cNvPr id="305" name="直線コネクタ 304"/>
        <xdr:cNvCxnSpPr/>
      </xdr:nvCxnSpPr>
      <xdr:spPr>
        <a:xfrm flipV="1">
          <a:off x="13893800" y="6191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38826</xdr:rowOff>
    </xdr:to>
    <xdr:cxnSp macro="">
      <xdr:nvCxnSpPr>
        <xdr:cNvPr id="308" name="直線コネクタ 307"/>
        <xdr:cNvCxnSpPr/>
      </xdr:nvCxnSpPr>
      <xdr:spPr>
        <a:xfrm>
          <a:off x="13004800" y="6184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1089</xdr:rowOff>
    </xdr:from>
    <xdr:to>
      <xdr:col>24</xdr:col>
      <xdr:colOff>82550</xdr:colOff>
      <xdr:row>36</xdr:row>
      <xdr:rowOff>102689</xdr:rowOff>
    </xdr:to>
    <xdr:sp macro="" textlink="">
      <xdr:nvSpPr>
        <xdr:cNvPr id="318" name="円/楕円 317"/>
        <xdr:cNvSpPr/>
      </xdr:nvSpPr>
      <xdr:spPr>
        <a:xfrm>
          <a:off x="16459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17616</xdr:rowOff>
    </xdr:from>
    <xdr:ext cx="762000" cy="259045"/>
    <xdr:sp macro="" textlink="">
      <xdr:nvSpPr>
        <xdr:cNvPr id="319" name="補助費等該当値テキスト"/>
        <xdr:cNvSpPr txBox="1"/>
      </xdr:nvSpPr>
      <xdr:spPr>
        <a:xfrm>
          <a:off x="16598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126819</xdr:rowOff>
    </xdr:from>
    <xdr:to>
      <xdr:col>22</xdr:col>
      <xdr:colOff>615950</xdr:colOff>
      <xdr:row>36</xdr:row>
      <xdr:rowOff>56969</xdr:rowOff>
    </xdr:to>
    <xdr:sp macro="" textlink="">
      <xdr:nvSpPr>
        <xdr:cNvPr id="320" name="円/楕円 319"/>
        <xdr:cNvSpPr/>
      </xdr:nvSpPr>
      <xdr:spPr>
        <a:xfrm>
          <a:off x="15621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67146</xdr:rowOff>
    </xdr:from>
    <xdr:ext cx="736600" cy="259045"/>
    <xdr:sp macro="" textlink="">
      <xdr:nvSpPr>
        <xdr:cNvPr id="321" name="テキスト ボックス 320"/>
        <xdr:cNvSpPr txBox="1"/>
      </xdr:nvSpPr>
      <xdr:spPr>
        <a:xfrm>
          <a:off x="15290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139881</xdr:rowOff>
    </xdr:from>
    <xdr:to>
      <xdr:col>21</xdr:col>
      <xdr:colOff>412750</xdr:colOff>
      <xdr:row>36</xdr:row>
      <xdr:rowOff>70031</xdr:rowOff>
    </xdr:to>
    <xdr:sp macro="" textlink="">
      <xdr:nvSpPr>
        <xdr:cNvPr id="322" name="円/楕円 321"/>
        <xdr:cNvSpPr/>
      </xdr:nvSpPr>
      <xdr:spPr>
        <a:xfrm>
          <a:off x="14732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80208</xdr:rowOff>
    </xdr:from>
    <xdr:ext cx="762000" cy="259045"/>
    <xdr:sp macro="" textlink="">
      <xdr:nvSpPr>
        <xdr:cNvPr id="323" name="テキスト ボックス 322"/>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159476</xdr:rowOff>
    </xdr:from>
    <xdr:to>
      <xdr:col>20</xdr:col>
      <xdr:colOff>209550</xdr:colOff>
      <xdr:row>36</xdr:row>
      <xdr:rowOff>89626</xdr:rowOff>
    </xdr:to>
    <xdr:sp macro="" textlink="">
      <xdr:nvSpPr>
        <xdr:cNvPr id="324" name="円/楕円 323"/>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99803</xdr:rowOff>
    </xdr:from>
    <xdr:ext cx="762000" cy="259045"/>
    <xdr:sp macro="" textlink="">
      <xdr:nvSpPr>
        <xdr:cNvPr id="325" name="テキスト ボックス 324"/>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6" name="円/楕円 32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7" name="テキスト ボックス 32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類似団体の平均値より高い水準にあるものの、地方債発行限度額を設定し、その抑制を図ってきたことから元利償還額は減少しており、今後も減少していく見込みである。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97282</xdr:rowOff>
    </xdr:from>
    <xdr:to>
      <xdr:col>7</xdr:col>
      <xdr:colOff>15875</xdr:colOff>
      <xdr:row>79</xdr:row>
      <xdr:rowOff>129287</xdr:rowOff>
    </xdr:to>
    <xdr:cxnSp macro="">
      <xdr:nvCxnSpPr>
        <xdr:cNvPr id="357" name="直線コネクタ 356"/>
        <xdr:cNvCxnSpPr/>
      </xdr:nvCxnSpPr>
      <xdr:spPr>
        <a:xfrm flipV="1">
          <a:off x="3987800" y="136418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124713</xdr:rowOff>
    </xdr:from>
    <xdr:to>
      <xdr:col>5</xdr:col>
      <xdr:colOff>549275</xdr:colOff>
      <xdr:row>79</xdr:row>
      <xdr:rowOff>129287</xdr:rowOff>
    </xdr:to>
    <xdr:cxnSp macro="">
      <xdr:nvCxnSpPr>
        <xdr:cNvPr id="360" name="直線コネクタ 359"/>
        <xdr:cNvCxnSpPr/>
      </xdr:nvCxnSpPr>
      <xdr:spPr>
        <a:xfrm>
          <a:off x="3098800" y="13669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124713</xdr:rowOff>
    </xdr:from>
    <xdr:to>
      <xdr:col>4</xdr:col>
      <xdr:colOff>346075</xdr:colOff>
      <xdr:row>80</xdr:row>
      <xdr:rowOff>44704</xdr:rowOff>
    </xdr:to>
    <xdr:cxnSp macro="">
      <xdr:nvCxnSpPr>
        <xdr:cNvPr id="363" name="直線コネクタ 362"/>
        <xdr:cNvCxnSpPr/>
      </xdr:nvCxnSpPr>
      <xdr:spPr>
        <a:xfrm flipV="1">
          <a:off x="2209800" y="136692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3556</xdr:rowOff>
    </xdr:from>
    <xdr:to>
      <xdr:col>3</xdr:col>
      <xdr:colOff>142875</xdr:colOff>
      <xdr:row>80</xdr:row>
      <xdr:rowOff>44704</xdr:rowOff>
    </xdr:to>
    <xdr:cxnSp macro="">
      <xdr:nvCxnSpPr>
        <xdr:cNvPr id="366" name="直線コネクタ 365"/>
        <xdr:cNvCxnSpPr/>
      </xdr:nvCxnSpPr>
      <xdr:spPr>
        <a:xfrm>
          <a:off x="1320800" y="13719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76" name="円/楕円 375"/>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77"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78" name="円/楕円 377"/>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79" name="テキスト ボックス 378"/>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80" name="円/楕円 379"/>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81" name="テキスト ボックス 380"/>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165354</xdr:rowOff>
    </xdr:from>
    <xdr:to>
      <xdr:col>3</xdr:col>
      <xdr:colOff>193675</xdr:colOff>
      <xdr:row>80</xdr:row>
      <xdr:rowOff>95504</xdr:rowOff>
    </xdr:to>
    <xdr:sp macro="" textlink="">
      <xdr:nvSpPr>
        <xdr:cNvPr id="382" name="円/楕円 381"/>
        <xdr:cNvSpPr/>
      </xdr:nvSpPr>
      <xdr:spPr>
        <a:xfrm>
          <a:off x="2159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80281</xdr:rowOff>
    </xdr:from>
    <xdr:ext cx="762000" cy="259045"/>
    <xdr:sp macro="" textlink="">
      <xdr:nvSpPr>
        <xdr:cNvPr id="383" name="テキスト ボックス 382"/>
        <xdr:cNvSpPr txBox="1"/>
      </xdr:nvSpPr>
      <xdr:spPr>
        <a:xfrm>
          <a:off x="1828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84" name="円/楕円 383"/>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85" name="テキスト ボックス 384"/>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人件費や物件費が比較的高い水準にあるため類似団体の平均より上回っている。</a:t>
          </a:r>
          <a:endParaRPr lang="ja-JP" altLang="ja-JP" sz="1300">
            <a:effectLst/>
          </a:endParaRPr>
        </a:p>
        <a:p>
          <a:r>
            <a:rPr kumimoji="1" lang="ja-JP" altLang="ja-JP" sz="1300">
              <a:solidFill>
                <a:schemeClr val="dk1"/>
              </a:solidFill>
              <a:effectLst/>
              <a:latin typeface="+mn-lt"/>
              <a:ea typeface="+mn-ea"/>
              <a:cs typeface="+mn-cs"/>
            </a:rPr>
            <a:t>　町税等の徴収率向上対策により安定した歳入の確保に努め、また、引き続き事務事業の見直しを進め効率的な行政運営に努める。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73116</xdr:rowOff>
    </xdr:from>
    <xdr:to>
      <xdr:col>24</xdr:col>
      <xdr:colOff>31750</xdr:colOff>
      <xdr:row>75</xdr:row>
      <xdr:rowOff>171087</xdr:rowOff>
    </xdr:to>
    <xdr:cxnSp macro="">
      <xdr:nvCxnSpPr>
        <xdr:cNvPr id="420" name="直線コネクタ 419"/>
        <xdr:cNvCxnSpPr/>
      </xdr:nvCxnSpPr>
      <xdr:spPr>
        <a:xfrm>
          <a:off x="15671800" y="129318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56787</xdr:rowOff>
    </xdr:from>
    <xdr:to>
      <xdr:col>22</xdr:col>
      <xdr:colOff>565150</xdr:colOff>
      <xdr:row>75</xdr:row>
      <xdr:rowOff>73116</xdr:rowOff>
    </xdr:to>
    <xdr:cxnSp macro="">
      <xdr:nvCxnSpPr>
        <xdr:cNvPr id="423" name="直線コネクタ 422"/>
        <xdr:cNvCxnSpPr/>
      </xdr:nvCxnSpPr>
      <xdr:spPr>
        <a:xfrm>
          <a:off x="14782800" y="129155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56787</xdr:rowOff>
    </xdr:to>
    <xdr:cxnSp macro="">
      <xdr:nvCxnSpPr>
        <xdr:cNvPr id="426" name="直線コネクタ 425"/>
        <xdr:cNvCxnSpPr/>
      </xdr:nvCxnSpPr>
      <xdr:spPr>
        <a:xfrm>
          <a:off x="13893800" y="12882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117203</xdr:rowOff>
    </xdr:from>
    <xdr:to>
      <xdr:col>20</xdr:col>
      <xdr:colOff>158750</xdr:colOff>
      <xdr:row>75</xdr:row>
      <xdr:rowOff>24130</xdr:rowOff>
    </xdr:to>
    <xdr:cxnSp macro="">
      <xdr:nvCxnSpPr>
        <xdr:cNvPr id="429" name="直線コネクタ 428"/>
        <xdr:cNvCxnSpPr/>
      </xdr:nvCxnSpPr>
      <xdr:spPr>
        <a:xfrm>
          <a:off x="13004800" y="128045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120287</xdr:rowOff>
    </xdr:from>
    <xdr:to>
      <xdr:col>24</xdr:col>
      <xdr:colOff>82550</xdr:colOff>
      <xdr:row>76</xdr:row>
      <xdr:rowOff>50437</xdr:rowOff>
    </xdr:to>
    <xdr:sp macro="" textlink="">
      <xdr:nvSpPr>
        <xdr:cNvPr id="439" name="円/楕円 438"/>
        <xdr:cNvSpPr/>
      </xdr:nvSpPr>
      <xdr:spPr>
        <a:xfrm>
          <a:off x="164592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92364</xdr:rowOff>
    </xdr:from>
    <xdr:ext cx="762000" cy="259045"/>
    <xdr:sp macro="" textlink="">
      <xdr:nvSpPr>
        <xdr:cNvPr id="440" name="公債費以外該当値テキスト"/>
        <xdr:cNvSpPr txBox="1"/>
      </xdr:nvSpPr>
      <xdr:spPr>
        <a:xfrm>
          <a:off x="165989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1" name="円/楕円 440"/>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108693</xdr:rowOff>
    </xdr:from>
    <xdr:ext cx="736600" cy="259045"/>
    <xdr:sp macro="" textlink="">
      <xdr:nvSpPr>
        <xdr:cNvPr id="442" name="テキスト ボックス 441"/>
        <xdr:cNvSpPr txBox="1"/>
      </xdr:nvSpPr>
      <xdr:spPr>
        <a:xfrm>
          <a:off x="15290800" y="1296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5987</xdr:rowOff>
    </xdr:from>
    <xdr:to>
      <xdr:col>21</xdr:col>
      <xdr:colOff>412750</xdr:colOff>
      <xdr:row>75</xdr:row>
      <xdr:rowOff>107587</xdr:rowOff>
    </xdr:to>
    <xdr:sp macro="" textlink="">
      <xdr:nvSpPr>
        <xdr:cNvPr id="443" name="円/楕円 442"/>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92364</xdr:rowOff>
    </xdr:from>
    <xdr:ext cx="762000" cy="259045"/>
    <xdr:sp macro="" textlink="">
      <xdr:nvSpPr>
        <xdr:cNvPr id="444" name="テキスト ボックス 443"/>
        <xdr:cNvSpPr txBox="1"/>
      </xdr:nvSpPr>
      <xdr:spPr>
        <a:xfrm>
          <a:off x="14401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5" name="円/楕円 444"/>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46" name="テキスト ボックス 445"/>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66403</xdr:rowOff>
    </xdr:from>
    <xdr:to>
      <xdr:col>19</xdr:col>
      <xdr:colOff>6350</xdr:colOff>
      <xdr:row>74</xdr:row>
      <xdr:rowOff>168003</xdr:rowOff>
    </xdr:to>
    <xdr:sp macro="" textlink="">
      <xdr:nvSpPr>
        <xdr:cNvPr id="447" name="円/楕円 446"/>
        <xdr:cNvSpPr/>
      </xdr:nvSpPr>
      <xdr:spPr>
        <a:xfrm>
          <a:off x="129540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152780</xdr:rowOff>
    </xdr:from>
    <xdr:ext cx="762000" cy="259045"/>
    <xdr:sp macro="" textlink="">
      <xdr:nvSpPr>
        <xdr:cNvPr id="448" name="テキスト ボックス 447"/>
        <xdr:cNvSpPr txBox="1"/>
      </xdr:nvSpPr>
      <xdr:spPr>
        <a:xfrm>
          <a:off x="12623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北海道えりも町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160172</xdr:rowOff>
    </xdr:from>
    <xdr:to>
      <xdr:col>4</xdr:col>
      <xdr:colOff>1117600</xdr:colOff>
      <xdr:row>15</xdr:row>
      <xdr:rowOff>24343</xdr:rowOff>
    </xdr:to>
    <xdr:cxnSp macro="">
      <xdr:nvCxnSpPr>
        <xdr:cNvPr id="46" name="直線コネクタ 45"/>
        <xdr:cNvCxnSpPr/>
      </xdr:nvCxnSpPr>
      <xdr:spPr bwMode="auto">
        <a:xfrm flipV="1">
          <a:off x="5003800" y="2608097"/>
          <a:ext cx="647700" cy="3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24343</xdr:rowOff>
    </xdr:from>
    <xdr:to>
      <xdr:col>4</xdr:col>
      <xdr:colOff>469900</xdr:colOff>
      <xdr:row>15</xdr:row>
      <xdr:rowOff>44603</xdr:rowOff>
    </xdr:to>
    <xdr:cxnSp macro="">
      <xdr:nvCxnSpPr>
        <xdr:cNvPr id="49" name="直線コネクタ 48"/>
        <xdr:cNvCxnSpPr/>
      </xdr:nvCxnSpPr>
      <xdr:spPr bwMode="auto">
        <a:xfrm flipV="1">
          <a:off x="4305300" y="2643718"/>
          <a:ext cx="698500" cy="20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44603</xdr:rowOff>
    </xdr:from>
    <xdr:to>
      <xdr:col>3</xdr:col>
      <xdr:colOff>904875</xdr:colOff>
      <xdr:row>15</xdr:row>
      <xdr:rowOff>98918</xdr:rowOff>
    </xdr:to>
    <xdr:cxnSp macro="">
      <xdr:nvCxnSpPr>
        <xdr:cNvPr id="52" name="直線コネクタ 51"/>
        <xdr:cNvCxnSpPr/>
      </xdr:nvCxnSpPr>
      <xdr:spPr bwMode="auto">
        <a:xfrm flipV="1">
          <a:off x="3606800" y="2663978"/>
          <a:ext cx="698500" cy="54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98918</xdr:rowOff>
    </xdr:from>
    <xdr:to>
      <xdr:col>3</xdr:col>
      <xdr:colOff>206375</xdr:colOff>
      <xdr:row>16</xdr:row>
      <xdr:rowOff>21206</xdr:rowOff>
    </xdr:to>
    <xdr:cxnSp macro="">
      <xdr:nvCxnSpPr>
        <xdr:cNvPr id="55" name="直線コネクタ 54"/>
        <xdr:cNvCxnSpPr/>
      </xdr:nvCxnSpPr>
      <xdr:spPr bwMode="auto">
        <a:xfrm flipV="1">
          <a:off x="2908300" y="2718293"/>
          <a:ext cx="698500" cy="9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109372</xdr:rowOff>
    </xdr:from>
    <xdr:to>
      <xdr:col>5</xdr:col>
      <xdr:colOff>34925</xdr:colOff>
      <xdr:row>15</xdr:row>
      <xdr:rowOff>39522</xdr:rowOff>
    </xdr:to>
    <xdr:sp macro="" textlink="">
      <xdr:nvSpPr>
        <xdr:cNvPr id="65" name="円/楕円 64"/>
        <xdr:cNvSpPr/>
      </xdr:nvSpPr>
      <xdr:spPr bwMode="auto">
        <a:xfrm>
          <a:off x="5600700" y="255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125899</xdr:rowOff>
    </xdr:from>
    <xdr:ext cx="762000" cy="259045"/>
    <xdr:sp macro="" textlink="">
      <xdr:nvSpPr>
        <xdr:cNvPr id="66" name="人口1人当たり決算額の推移該当値テキスト130"/>
        <xdr:cNvSpPr txBox="1"/>
      </xdr:nvSpPr>
      <xdr:spPr>
        <a:xfrm>
          <a:off x="5740400" y="240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144993</xdr:rowOff>
    </xdr:from>
    <xdr:to>
      <xdr:col>4</xdr:col>
      <xdr:colOff>520700</xdr:colOff>
      <xdr:row>15</xdr:row>
      <xdr:rowOff>75143</xdr:rowOff>
    </xdr:to>
    <xdr:sp macro="" textlink="">
      <xdr:nvSpPr>
        <xdr:cNvPr id="67" name="円/楕円 66"/>
        <xdr:cNvSpPr/>
      </xdr:nvSpPr>
      <xdr:spPr bwMode="auto">
        <a:xfrm>
          <a:off x="4953000" y="259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85320</xdr:rowOff>
    </xdr:from>
    <xdr:ext cx="736600" cy="259045"/>
    <xdr:sp macro="" textlink="">
      <xdr:nvSpPr>
        <xdr:cNvPr id="68" name="テキスト ボックス 67"/>
        <xdr:cNvSpPr txBox="1"/>
      </xdr:nvSpPr>
      <xdr:spPr>
        <a:xfrm>
          <a:off x="4622800" y="236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226,296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165253</xdr:rowOff>
    </xdr:from>
    <xdr:to>
      <xdr:col>3</xdr:col>
      <xdr:colOff>955675</xdr:colOff>
      <xdr:row>15</xdr:row>
      <xdr:rowOff>95403</xdr:rowOff>
    </xdr:to>
    <xdr:sp macro="" textlink="">
      <xdr:nvSpPr>
        <xdr:cNvPr id="69" name="円/楕円 68"/>
        <xdr:cNvSpPr/>
      </xdr:nvSpPr>
      <xdr:spPr bwMode="auto">
        <a:xfrm>
          <a:off x="4254500" y="2613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105580</xdr:rowOff>
    </xdr:from>
    <xdr:ext cx="762000" cy="259045"/>
    <xdr:sp macro="" textlink="">
      <xdr:nvSpPr>
        <xdr:cNvPr id="70" name="テキスト ボックス 69"/>
        <xdr:cNvSpPr txBox="1"/>
      </xdr:nvSpPr>
      <xdr:spPr>
        <a:xfrm>
          <a:off x="3924300" y="238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222,751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48118</xdr:rowOff>
    </xdr:from>
    <xdr:to>
      <xdr:col>3</xdr:col>
      <xdr:colOff>257175</xdr:colOff>
      <xdr:row>15</xdr:row>
      <xdr:rowOff>149718</xdr:rowOff>
    </xdr:to>
    <xdr:sp macro="" textlink="">
      <xdr:nvSpPr>
        <xdr:cNvPr id="71" name="円/楕円 70"/>
        <xdr:cNvSpPr/>
      </xdr:nvSpPr>
      <xdr:spPr bwMode="auto">
        <a:xfrm>
          <a:off x="3556000" y="26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159895</xdr:rowOff>
    </xdr:from>
    <xdr:ext cx="762000" cy="259045"/>
    <xdr:sp macro="" textlink="">
      <xdr:nvSpPr>
        <xdr:cNvPr id="72" name="テキスト ボックス 71"/>
        <xdr:cNvSpPr txBox="1"/>
      </xdr:nvSpPr>
      <xdr:spPr>
        <a:xfrm>
          <a:off x="3225800" y="24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141856</xdr:rowOff>
    </xdr:from>
    <xdr:to>
      <xdr:col>2</xdr:col>
      <xdr:colOff>692150</xdr:colOff>
      <xdr:row>16</xdr:row>
      <xdr:rowOff>72006</xdr:rowOff>
    </xdr:to>
    <xdr:sp macro="" textlink="">
      <xdr:nvSpPr>
        <xdr:cNvPr id="73" name="円/楕円 72"/>
        <xdr:cNvSpPr/>
      </xdr:nvSpPr>
      <xdr:spPr bwMode="auto">
        <a:xfrm>
          <a:off x="2857500" y="2761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82183</xdr:rowOff>
    </xdr:from>
    <xdr:ext cx="762000" cy="259045"/>
    <xdr:sp macro="" textlink="">
      <xdr:nvSpPr>
        <xdr:cNvPr id="74" name="テキスト ボックス 73"/>
        <xdr:cNvSpPr txBox="1"/>
      </xdr:nvSpPr>
      <xdr:spPr>
        <a:xfrm>
          <a:off x="2527300" y="253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70739</xdr:rowOff>
    </xdr:from>
    <xdr:to>
      <xdr:col>4</xdr:col>
      <xdr:colOff>1117600</xdr:colOff>
      <xdr:row>34</xdr:row>
      <xdr:rowOff>179781</xdr:rowOff>
    </xdr:to>
    <xdr:cxnSp macro="">
      <xdr:nvCxnSpPr>
        <xdr:cNvPr id="107" name="直線コネクタ 106"/>
        <xdr:cNvCxnSpPr/>
      </xdr:nvCxnSpPr>
      <xdr:spPr bwMode="auto">
        <a:xfrm>
          <a:off x="5003800" y="6338189"/>
          <a:ext cx="647700" cy="10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63398</xdr:rowOff>
    </xdr:from>
    <xdr:to>
      <xdr:col>4</xdr:col>
      <xdr:colOff>469900</xdr:colOff>
      <xdr:row>34</xdr:row>
      <xdr:rowOff>70739</xdr:rowOff>
    </xdr:to>
    <xdr:cxnSp macro="">
      <xdr:nvCxnSpPr>
        <xdr:cNvPr id="110" name="直線コネクタ 109"/>
        <xdr:cNvCxnSpPr/>
      </xdr:nvCxnSpPr>
      <xdr:spPr bwMode="auto">
        <a:xfrm>
          <a:off x="4305300" y="6330848"/>
          <a:ext cx="698500" cy="7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20942</xdr:rowOff>
    </xdr:from>
    <xdr:to>
      <xdr:col>3</xdr:col>
      <xdr:colOff>904875</xdr:colOff>
      <xdr:row>34</xdr:row>
      <xdr:rowOff>63398</xdr:rowOff>
    </xdr:to>
    <xdr:cxnSp macro="">
      <xdr:nvCxnSpPr>
        <xdr:cNvPr id="113" name="直線コネクタ 112"/>
        <xdr:cNvCxnSpPr/>
      </xdr:nvCxnSpPr>
      <xdr:spPr bwMode="auto">
        <a:xfrm>
          <a:off x="3606800" y="6288392"/>
          <a:ext cx="698500" cy="42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330162</xdr:rowOff>
    </xdr:from>
    <xdr:to>
      <xdr:col>3</xdr:col>
      <xdr:colOff>206375</xdr:colOff>
      <xdr:row>34</xdr:row>
      <xdr:rowOff>20942</xdr:rowOff>
    </xdr:to>
    <xdr:cxnSp macro="">
      <xdr:nvCxnSpPr>
        <xdr:cNvPr id="116" name="直線コネクタ 115"/>
        <xdr:cNvCxnSpPr/>
      </xdr:nvCxnSpPr>
      <xdr:spPr bwMode="auto">
        <a:xfrm>
          <a:off x="2908300" y="6254712"/>
          <a:ext cx="698500" cy="33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128981</xdr:rowOff>
    </xdr:from>
    <xdr:to>
      <xdr:col>5</xdr:col>
      <xdr:colOff>34925</xdr:colOff>
      <xdr:row>34</xdr:row>
      <xdr:rowOff>230581</xdr:rowOff>
    </xdr:to>
    <xdr:sp macro="" textlink="">
      <xdr:nvSpPr>
        <xdr:cNvPr id="126" name="円/楕円 125"/>
        <xdr:cNvSpPr/>
      </xdr:nvSpPr>
      <xdr:spPr bwMode="auto">
        <a:xfrm>
          <a:off x="5600700" y="639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316958</xdr:rowOff>
    </xdr:from>
    <xdr:ext cx="762000" cy="259045"/>
    <xdr:sp macro="" textlink="">
      <xdr:nvSpPr>
        <xdr:cNvPr id="127" name="人口1人当たり決算額の推移該当値テキスト445"/>
        <xdr:cNvSpPr txBox="1"/>
      </xdr:nvSpPr>
      <xdr:spPr>
        <a:xfrm>
          <a:off x="5740400" y="62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19939</xdr:rowOff>
    </xdr:from>
    <xdr:to>
      <xdr:col>4</xdr:col>
      <xdr:colOff>520700</xdr:colOff>
      <xdr:row>34</xdr:row>
      <xdr:rowOff>121539</xdr:rowOff>
    </xdr:to>
    <xdr:sp macro="" textlink="">
      <xdr:nvSpPr>
        <xdr:cNvPr id="128" name="円/楕円 127"/>
        <xdr:cNvSpPr/>
      </xdr:nvSpPr>
      <xdr:spPr bwMode="auto">
        <a:xfrm>
          <a:off x="4953000" y="628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131716</xdr:rowOff>
    </xdr:from>
    <xdr:ext cx="736600" cy="259045"/>
    <xdr:sp macro="" textlink="">
      <xdr:nvSpPr>
        <xdr:cNvPr id="129" name="テキスト ボックス 128"/>
        <xdr:cNvSpPr txBox="1"/>
      </xdr:nvSpPr>
      <xdr:spPr>
        <a:xfrm>
          <a:off x="4622800" y="605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12598</xdr:rowOff>
    </xdr:from>
    <xdr:to>
      <xdr:col>3</xdr:col>
      <xdr:colOff>955675</xdr:colOff>
      <xdr:row>34</xdr:row>
      <xdr:rowOff>114198</xdr:rowOff>
    </xdr:to>
    <xdr:sp macro="" textlink="">
      <xdr:nvSpPr>
        <xdr:cNvPr id="130" name="円/楕円 129"/>
        <xdr:cNvSpPr/>
      </xdr:nvSpPr>
      <xdr:spPr bwMode="auto">
        <a:xfrm>
          <a:off x="4254500" y="628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124375</xdr:rowOff>
    </xdr:from>
    <xdr:ext cx="762000" cy="259045"/>
    <xdr:sp macro="" textlink="">
      <xdr:nvSpPr>
        <xdr:cNvPr id="131" name="テキスト ボックス 130"/>
        <xdr:cNvSpPr txBox="1"/>
      </xdr:nvSpPr>
      <xdr:spPr>
        <a:xfrm>
          <a:off x="3924300" y="604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66,508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313042</xdr:rowOff>
    </xdr:from>
    <xdr:to>
      <xdr:col>3</xdr:col>
      <xdr:colOff>257175</xdr:colOff>
      <xdr:row>34</xdr:row>
      <xdr:rowOff>71742</xdr:rowOff>
    </xdr:to>
    <xdr:sp macro="" textlink="">
      <xdr:nvSpPr>
        <xdr:cNvPr id="132" name="円/楕円 131"/>
        <xdr:cNvSpPr/>
      </xdr:nvSpPr>
      <xdr:spPr bwMode="auto">
        <a:xfrm>
          <a:off x="3556000" y="623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81919</xdr:rowOff>
    </xdr:from>
    <xdr:ext cx="762000" cy="259045"/>
    <xdr:sp macro="" textlink="">
      <xdr:nvSpPr>
        <xdr:cNvPr id="133" name="テキスト ボックス 132"/>
        <xdr:cNvSpPr txBox="1"/>
      </xdr:nvSpPr>
      <xdr:spPr>
        <a:xfrm>
          <a:off x="3225800" y="60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279362</xdr:rowOff>
    </xdr:from>
    <xdr:to>
      <xdr:col>2</xdr:col>
      <xdr:colOff>692150</xdr:colOff>
      <xdr:row>34</xdr:row>
      <xdr:rowOff>38062</xdr:rowOff>
    </xdr:to>
    <xdr:sp macro="" textlink="">
      <xdr:nvSpPr>
        <xdr:cNvPr id="134" name="円/楕円 133"/>
        <xdr:cNvSpPr/>
      </xdr:nvSpPr>
      <xdr:spPr bwMode="auto">
        <a:xfrm>
          <a:off x="2857500" y="620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48239</xdr:rowOff>
    </xdr:from>
    <xdr:ext cx="762000" cy="259045"/>
    <xdr:sp macro="" textlink="">
      <xdr:nvSpPr>
        <xdr:cNvPr id="135" name="テキスト ボックス 134"/>
        <xdr:cNvSpPr txBox="1"/>
      </xdr:nvSpPr>
      <xdr:spPr>
        <a:xfrm>
          <a:off x="2527300" y="597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行財政改革推進計画に基づき効率的な財政運営に努め、基金の積増を図ることができた。</a:t>
          </a:r>
          <a:endParaRPr lang="ja-JP" altLang="ja-JP" sz="1300">
            <a:effectLst/>
          </a:endParaRPr>
        </a:p>
        <a:p>
          <a:r>
            <a:rPr kumimoji="1" lang="ja-JP" altLang="ja-JP" sz="1300">
              <a:solidFill>
                <a:schemeClr val="dk1"/>
              </a:solidFill>
              <a:effectLst/>
              <a:latin typeface="+mn-lt"/>
              <a:ea typeface="+mn-ea"/>
              <a:cs typeface="+mn-cs"/>
            </a:rPr>
            <a:t>　今後も事務事業の見直しを進め、財政調整基金に頼らない収支均衡を図った財政運営に努める。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全会計において黒字決算であることから連結実質赤字比率には該当しない。</a:t>
          </a:r>
          <a:endParaRPr lang="ja-JP" altLang="ja-JP" sz="1300">
            <a:effectLst/>
          </a:endParaRPr>
        </a:p>
        <a:p>
          <a:r>
            <a:rPr kumimoji="1" lang="ja-JP" altLang="ja-JP" sz="1300">
              <a:solidFill>
                <a:schemeClr val="dk1"/>
              </a:solidFill>
              <a:effectLst/>
              <a:latin typeface="+mn-lt"/>
              <a:ea typeface="+mn-ea"/>
              <a:cs typeface="+mn-cs"/>
            </a:rPr>
            <a:t>　今後とも黒字決算に向けて、安定した歳入の確保と経費の節減に取り組むことが重要である。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公債費負担軽減のため地方債の発行限度額を独自に設定し、また、公営企業債においても事業を厳選するなど、地方債の発行を抑制してきた。</a:t>
          </a:r>
          <a:endParaRPr lang="ja-JP" altLang="ja-JP" sz="1300">
            <a:effectLst/>
          </a:endParaRPr>
        </a:p>
        <a:p>
          <a:r>
            <a:rPr kumimoji="1" lang="ja-JP" altLang="ja-JP" sz="1300">
              <a:solidFill>
                <a:schemeClr val="dk1"/>
              </a:solidFill>
              <a:effectLst/>
              <a:latin typeface="+mn-lt"/>
              <a:ea typeface="+mn-ea"/>
              <a:cs typeface="+mn-cs"/>
            </a:rPr>
            <a:t>　以上の取り組みにより、平成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年度がピークであった元利償還金は年々減少しており、実質公債費比率も減少していく見通しである。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年度に債務負担行為に基づく支出予定額は皆減し、地方債の現在高及び公営企業債等繰入見込額においても減少していることから、将来負担比率は今後も減少していく見通しである。</a:t>
          </a:r>
          <a:endParaRPr lang="ja-JP" altLang="ja-JP" sz="13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4862391</v>
      </c>
      <c r="BO4" s="349"/>
      <c r="BP4" s="349"/>
      <c r="BQ4" s="349"/>
      <c r="BR4" s="349"/>
      <c r="BS4" s="349"/>
      <c r="BT4" s="349"/>
      <c r="BU4" s="350"/>
      <c r="BV4" s="348">
        <v>4601093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1.1000000000000001</v>
      </c>
      <c r="CU4" s="355"/>
      <c r="CV4" s="355"/>
      <c r="CW4" s="355"/>
      <c r="CX4" s="355"/>
      <c r="CY4" s="355"/>
      <c r="CZ4" s="355"/>
      <c r="DA4" s="356"/>
      <c r="DB4" s="354">
        <v>1.1000000000000001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4818169</v>
      </c>
      <c r="BO5" s="386"/>
      <c r="BP5" s="386"/>
      <c r="BQ5" s="386"/>
      <c r="BR5" s="386"/>
      <c r="BS5" s="386"/>
      <c r="BT5" s="386"/>
      <c r="BU5" s="387"/>
      <c r="BV5" s="385">
        <v>4548423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88.4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44222</v>
      </c>
      <c r="BO6" s="386"/>
      <c r="BP6" s="386"/>
      <c r="BQ6" s="386"/>
      <c r="BR6" s="386"/>
      <c r="BS6" s="386"/>
      <c r="BT6" s="386"/>
      <c r="BU6" s="387"/>
      <c r="BV6" s="385">
        <v>52670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95.5</v>
      </c>
      <c r="CU6" s="423"/>
      <c r="CV6" s="423"/>
      <c r="CW6" s="423"/>
      <c r="CX6" s="423"/>
      <c r="CY6" s="423"/>
      <c r="CZ6" s="423"/>
      <c r="DA6" s="424"/>
      <c r="DB6" s="422">
        <v>93.2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10069</v>
      </c>
      <c r="BO7" s="386"/>
      <c r="BP7" s="386"/>
      <c r="BQ7" s="386"/>
      <c r="BR7" s="386"/>
      <c r="BS7" s="386"/>
      <c r="BT7" s="386"/>
      <c r="BU7" s="387"/>
      <c r="BV7" s="385">
        <v>19712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3089914</v>
      </c>
      <c r="CU7" s="386"/>
      <c r="CV7" s="386"/>
      <c r="CW7" s="386"/>
      <c r="CX7" s="386"/>
      <c r="CY7" s="386"/>
      <c r="CZ7" s="386"/>
      <c r="DA7" s="387"/>
      <c r="DB7" s="385">
        <v>3132096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34153</v>
      </c>
      <c r="BO8" s="386"/>
      <c r="BP8" s="386"/>
      <c r="BQ8" s="386"/>
      <c r="BR8" s="386"/>
      <c r="BS8" s="386"/>
      <c r="BT8" s="386"/>
      <c r="BU8" s="387"/>
      <c r="BV8" s="385">
        <v>32958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5413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1195</v>
      </c>
      <c r="BO9" s="386"/>
      <c r="BP9" s="386"/>
      <c r="BQ9" s="386"/>
      <c r="BR9" s="386"/>
      <c r="BS9" s="386"/>
      <c r="BT9" s="386"/>
      <c r="BU9" s="387"/>
      <c r="BV9" s="385">
        <v>15748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19.5</v>
      </c>
      <c r="CU9" s="383"/>
      <c r="CV9" s="383"/>
      <c r="CW9" s="383"/>
      <c r="CX9" s="383"/>
      <c r="CY9" s="383"/>
      <c r="CZ9" s="383"/>
      <c r="DA9" s="384"/>
      <c r="DB9" s="382">
        <v>21.1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5796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140000</v>
      </c>
      <c r="BO10" s="386"/>
      <c r="BP10" s="386"/>
      <c r="BQ10" s="386"/>
      <c r="BR10" s="386"/>
      <c r="BS10" s="386"/>
      <c r="BT10" s="386"/>
      <c r="BU10" s="387"/>
      <c r="BV10" s="385">
        <v>5000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5153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5127</v>
      </c>
      <c r="S13" s="467"/>
      <c r="T13" s="467"/>
      <c r="U13" s="467"/>
      <c r="V13" s="468"/>
      <c r="W13" s="401" t="s">
        <v>124</v>
      </c>
      <c r="X13" s="402"/>
      <c r="Y13" s="402"/>
      <c r="Z13" s="402"/>
      <c r="AA13" s="402"/>
      <c r="AB13" s="392"/>
      <c r="AC13" s="436">
        <v>1556</v>
      </c>
      <c r="AD13" s="437"/>
      <c r="AE13" s="437"/>
      <c r="AF13" s="437"/>
      <c r="AG13" s="476"/>
      <c r="AH13" s="436">
        <v>1622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141195</v>
      </c>
      <c r="BO13" s="386"/>
      <c r="BP13" s="386"/>
      <c r="BQ13" s="386"/>
      <c r="BR13" s="386"/>
      <c r="BS13" s="386"/>
      <c r="BT13" s="386"/>
      <c r="BU13" s="387"/>
      <c r="BV13" s="385">
        <v>20748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5234</v>
      </c>
      <c r="S14" s="467"/>
      <c r="T14" s="467"/>
      <c r="U14" s="467"/>
      <c r="V14" s="468"/>
      <c r="W14" s="375"/>
      <c r="X14" s="376"/>
      <c r="Y14" s="376"/>
      <c r="Z14" s="376"/>
      <c r="AA14" s="376"/>
      <c r="AB14" s="365"/>
      <c r="AC14" s="469">
        <v>48.6</v>
      </c>
      <c r="AD14" s="470"/>
      <c r="AE14" s="470"/>
      <c r="AF14" s="470"/>
      <c r="AG14" s="471"/>
      <c r="AH14" s="469">
        <v>47.7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25.9</v>
      </c>
      <c r="CU14" s="481"/>
      <c r="CV14" s="481"/>
      <c r="CW14" s="481"/>
      <c r="CX14" s="481"/>
      <c r="CY14" s="481"/>
      <c r="CZ14" s="481"/>
      <c r="DA14" s="482"/>
      <c r="DB14" s="480">
        <v>33.6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5204</v>
      </c>
      <c r="S15" s="467"/>
      <c r="T15" s="467"/>
      <c r="U15" s="467"/>
      <c r="V15" s="468"/>
      <c r="W15" s="401" t="s">
        <v>131</v>
      </c>
      <c r="X15" s="402"/>
      <c r="Y15" s="402"/>
      <c r="Z15" s="402"/>
      <c r="AA15" s="402"/>
      <c r="AB15" s="392"/>
      <c r="AC15" s="436">
        <v>395</v>
      </c>
      <c r="AD15" s="437"/>
      <c r="AE15" s="437"/>
      <c r="AF15" s="437"/>
      <c r="AG15" s="476"/>
      <c r="AH15" s="436">
        <v>430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430025</v>
      </c>
      <c r="BO15" s="349"/>
      <c r="BP15" s="349"/>
      <c r="BQ15" s="349"/>
      <c r="BR15" s="349"/>
      <c r="BS15" s="349"/>
      <c r="BT15" s="349"/>
      <c r="BU15" s="350"/>
      <c r="BV15" s="348">
        <v>434812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12.3</v>
      </c>
      <c r="AD16" s="470"/>
      <c r="AE16" s="470"/>
      <c r="AF16" s="470"/>
      <c r="AG16" s="471"/>
      <c r="AH16" s="469">
        <v>12.7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2825953</v>
      </c>
      <c r="BO16" s="386"/>
      <c r="BP16" s="386"/>
      <c r="BQ16" s="386"/>
      <c r="BR16" s="386"/>
      <c r="BS16" s="386"/>
      <c r="BT16" s="386"/>
      <c r="BU16" s="387"/>
      <c r="BV16" s="385">
        <v>2857954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1248</v>
      </c>
      <c r="AD17" s="437"/>
      <c r="AE17" s="437"/>
      <c r="AF17" s="437"/>
      <c r="AG17" s="476"/>
      <c r="AH17" s="436">
        <v>1343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536972</v>
      </c>
      <c r="BO17" s="386"/>
      <c r="BP17" s="386"/>
      <c r="BQ17" s="386"/>
      <c r="BR17" s="386"/>
      <c r="BS17" s="386"/>
      <c r="BT17" s="386"/>
      <c r="BU17" s="387"/>
      <c r="BV17" s="385">
        <v>545585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284</v>
      </c>
      <c r="M18" s="498"/>
      <c r="N18" s="498"/>
      <c r="O18" s="498"/>
      <c r="P18" s="498"/>
      <c r="Q18" s="498"/>
      <c r="R18" s="499"/>
      <c r="S18" s="499"/>
      <c r="T18" s="499"/>
      <c r="U18" s="499"/>
      <c r="V18" s="500"/>
      <c r="W18" s="403"/>
      <c r="X18" s="404"/>
      <c r="Y18" s="404"/>
      <c r="Z18" s="404"/>
      <c r="AA18" s="404"/>
      <c r="AB18" s="395"/>
      <c r="AC18" s="501">
        <v>39</v>
      </c>
      <c r="AD18" s="502"/>
      <c r="AE18" s="502"/>
      <c r="AF18" s="502"/>
      <c r="AG18" s="503"/>
      <c r="AH18" s="501">
        <v>39.5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2834716</v>
      </c>
      <c r="BO18" s="386"/>
      <c r="BP18" s="386"/>
      <c r="BQ18" s="386"/>
      <c r="BR18" s="386"/>
      <c r="BS18" s="386"/>
      <c r="BT18" s="386"/>
      <c r="BU18" s="387"/>
      <c r="BV18" s="385">
        <v>2810529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3727368</v>
      </c>
      <c r="BO19" s="386"/>
      <c r="BP19" s="386"/>
      <c r="BQ19" s="386"/>
      <c r="BR19" s="386"/>
      <c r="BS19" s="386"/>
      <c r="BT19" s="386"/>
      <c r="BU19" s="387"/>
      <c r="BV19" s="385">
        <v>3584481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5906608</v>
      </c>
      <c r="BO23" s="386"/>
      <c r="BP23" s="386"/>
      <c r="BQ23" s="386"/>
      <c r="BR23" s="386"/>
      <c r="BS23" s="386"/>
      <c r="BT23" s="386"/>
      <c r="BU23" s="387"/>
      <c r="BV23" s="385">
        <v>6065479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7100</v>
      </c>
      <c r="R24" s="437"/>
      <c r="S24" s="437"/>
      <c r="T24" s="437"/>
      <c r="U24" s="437"/>
      <c r="V24" s="476"/>
      <c r="W24" s="531"/>
      <c r="X24" s="519"/>
      <c r="Y24" s="520"/>
      <c r="Z24" s="435" t="s">
        <v>154</v>
      </c>
      <c r="AA24" s="415"/>
      <c r="AB24" s="415"/>
      <c r="AC24" s="415"/>
      <c r="AD24" s="415"/>
      <c r="AE24" s="415"/>
      <c r="AF24" s="415"/>
      <c r="AG24" s="416"/>
      <c r="AH24" s="436">
        <v>110</v>
      </c>
      <c r="AI24" s="437"/>
      <c r="AJ24" s="437"/>
      <c r="AK24" s="437"/>
      <c r="AL24" s="476"/>
      <c r="AM24" s="436">
        <v>300630</v>
      </c>
      <c r="AN24" s="437"/>
      <c r="AO24" s="437"/>
      <c r="AP24" s="437"/>
      <c r="AQ24" s="437"/>
      <c r="AR24" s="476"/>
      <c r="AS24" s="436">
        <v>2733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5300107</v>
      </c>
      <c r="BO24" s="386"/>
      <c r="BP24" s="386"/>
      <c r="BQ24" s="386"/>
      <c r="BR24" s="386"/>
      <c r="BS24" s="386"/>
      <c r="BT24" s="386"/>
      <c r="BU24" s="387"/>
      <c r="BV24" s="385">
        <v>5641922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6000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732106</v>
      </c>
      <c r="BO25" s="349"/>
      <c r="BP25" s="349"/>
      <c r="BQ25" s="349"/>
      <c r="BR25" s="349"/>
      <c r="BS25" s="349"/>
      <c r="BT25" s="349"/>
      <c r="BU25" s="350"/>
      <c r="BV25" s="348">
        <v>257697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41"/>
      <c r="AB26" s="541"/>
      <c r="AC26" s="541"/>
      <c r="AD26" s="541"/>
      <c r="AE26" s="541"/>
      <c r="AF26" s="541"/>
      <c r="AG26" s="542"/>
      <c r="AH26" s="436">
        <v>3</v>
      </c>
      <c r="AI26" s="437"/>
      <c r="AJ26" s="437"/>
      <c r="AK26" s="437"/>
      <c r="AL26" s="476"/>
      <c r="AM26" s="436">
        <v>10818</v>
      </c>
      <c r="AN26" s="437"/>
      <c r="AO26" s="437"/>
      <c r="AP26" s="437"/>
      <c r="AQ26" s="437"/>
      <c r="AR26" s="476"/>
      <c r="AS26" s="436">
        <v>3606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2500</v>
      </c>
      <c r="R27" s="437"/>
      <c r="S27" s="437"/>
      <c r="T27" s="437"/>
      <c r="U27" s="437"/>
      <c r="V27" s="476"/>
      <c r="W27" s="531"/>
      <c r="X27" s="519"/>
      <c r="Y27" s="520"/>
      <c r="Z27" s="435" t="s">
        <v>163</v>
      </c>
      <c r="AA27" s="415"/>
      <c r="AB27" s="415"/>
      <c r="AC27" s="415"/>
      <c r="AD27" s="415"/>
      <c r="AE27" s="415"/>
      <c r="AF27" s="415"/>
      <c r="AG27" s="416"/>
      <c r="AH27" s="436">
        <v>24</v>
      </c>
      <c r="AI27" s="437"/>
      <c r="AJ27" s="437"/>
      <c r="AK27" s="437"/>
      <c r="AL27" s="476"/>
      <c r="AM27" s="436">
        <v>77147</v>
      </c>
      <c r="AN27" s="437"/>
      <c r="AO27" s="437"/>
      <c r="AP27" s="437"/>
      <c r="AQ27" s="437"/>
      <c r="AR27" s="476"/>
      <c r="AS27" s="436">
        <v>3214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19000</v>
      </c>
      <c r="BO27" s="555"/>
      <c r="BP27" s="555"/>
      <c r="BQ27" s="555"/>
      <c r="BR27" s="555"/>
      <c r="BS27" s="555"/>
      <c r="BT27" s="555"/>
      <c r="BU27" s="556"/>
      <c r="BV27" s="554">
        <v>18900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925000</v>
      </c>
      <c r="BO28" s="349"/>
      <c r="BP28" s="349"/>
      <c r="BQ28" s="349"/>
      <c r="BR28" s="349"/>
      <c r="BS28" s="349"/>
      <c r="BT28" s="349"/>
      <c r="BU28" s="350"/>
      <c r="BV28" s="348">
        <v>785000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9</v>
      </c>
      <c r="M29" s="437"/>
      <c r="N29" s="437"/>
      <c r="O29" s="437"/>
      <c r="P29" s="476"/>
      <c r="Q29" s="436">
        <v>1900</v>
      </c>
      <c r="R29" s="437"/>
      <c r="S29" s="437"/>
      <c r="T29" s="437"/>
      <c r="U29" s="437"/>
      <c r="V29" s="476"/>
      <c r="W29" s="532"/>
      <c r="X29" s="533"/>
      <c r="Y29" s="534"/>
      <c r="Z29" s="435" t="s">
        <v>170</v>
      </c>
      <c r="AA29" s="415"/>
      <c r="AB29" s="415"/>
      <c r="AC29" s="415"/>
      <c r="AD29" s="415"/>
      <c r="AE29" s="415"/>
      <c r="AF29" s="415"/>
      <c r="AG29" s="416"/>
      <c r="AH29" s="436">
        <v>134</v>
      </c>
      <c r="AI29" s="437"/>
      <c r="AJ29" s="437"/>
      <c r="AK29" s="437"/>
      <c r="AL29" s="476"/>
      <c r="AM29" s="436">
        <v>377777</v>
      </c>
      <c r="AN29" s="437"/>
      <c r="AO29" s="437"/>
      <c r="AP29" s="437"/>
      <c r="AQ29" s="437"/>
      <c r="AR29" s="476"/>
      <c r="AS29" s="436">
        <v>2819</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652000</v>
      </c>
      <c r="BO29" s="386"/>
      <c r="BP29" s="386"/>
      <c r="BQ29" s="386"/>
      <c r="BR29" s="386"/>
      <c r="BS29" s="386"/>
      <c r="BT29" s="386"/>
      <c r="BU29" s="387"/>
      <c r="BV29" s="385">
        <v>651000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162361</v>
      </c>
      <c r="BO30" s="555"/>
      <c r="BP30" s="555"/>
      <c r="BQ30" s="555"/>
      <c r="BR30" s="555"/>
      <c r="BS30" s="555"/>
      <c r="BT30" s="555"/>
      <c r="BU30" s="556"/>
      <c r="BV30" s="554">
        <v>208720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日高東部衛生組合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日高東部消防組合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日高管内地方税滞納整理機構</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日高地区交通災害共済組合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7070</v>
      </c>
      <c r="J41" s="83">
        <v>6596</v>
      </c>
      <c r="K41" s="83">
        <v>6339</v>
      </c>
      <c r="L41" s="83">
        <v>6065</v>
      </c>
      <c r="M41" s="84">
        <v>5907</v>
      </c>
    </row>
    <row r="42" spans="2:13" ht="27.75" customHeight="1">
      <c r="B42" s="1171"/>
      <c r="C42" s="1172"/>
      <c r="D42" s="85"/>
      <c r="E42" s="1177" t="s">
        <v>26</v>
      </c>
      <c r="F42" s="1177"/>
      <c r="G42" s="1177"/>
      <c r="H42" s="1178"/>
      <c r="I42" s="86">
        <v>57</v>
      </c>
      <c r="J42" s="87">
        <v>35</v>
      </c>
      <c r="K42" s="87">
        <v>16</v>
      </c>
      <c r="L42" s="87" t="s">
        <v>474</v>
      </c>
      <c r="M42" s="88" t="s">
        <v>474</v>
      </c>
    </row>
    <row r="43" spans="2:13" ht="27.75" customHeight="1">
      <c r="B43" s="1171"/>
      <c r="C43" s="1172"/>
      <c r="D43" s="85"/>
      <c r="E43" s="1177" t="s">
        <v>27</v>
      </c>
      <c r="F43" s="1177"/>
      <c r="G43" s="1177"/>
      <c r="H43" s="1178"/>
      <c r="I43" s="86">
        <v>1722</v>
      </c>
      <c r="J43" s="87">
        <v>1591</v>
      </c>
      <c r="K43" s="87">
        <v>1485</v>
      </c>
      <c r="L43" s="87">
        <v>1446</v>
      </c>
      <c r="M43" s="88">
        <v>1430</v>
      </c>
    </row>
    <row r="44" spans="2:13" ht="27.75" customHeight="1">
      <c r="B44" s="1171"/>
      <c r="C44" s="1172"/>
      <c r="D44" s="85"/>
      <c r="E44" s="1177" t="s">
        <v>28</v>
      </c>
      <c r="F44" s="1177"/>
      <c r="G44" s="1177"/>
      <c r="H44" s="1178"/>
      <c r="I44" s="86">
        <v>14</v>
      </c>
      <c r="J44" s="87">
        <v>6</v>
      </c>
      <c r="K44" s="87">
        <v>1</v>
      </c>
      <c r="L44" s="87" t="s">
        <v>474</v>
      </c>
      <c r="M44" s="88" t="s">
        <v>474</v>
      </c>
    </row>
    <row r="45" spans="2:13" ht="27.75" customHeight="1">
      <c r="B45" s="1171"/>
      <c r="C45" s="1172"/>
      <c r="D45" s="85"/>
      <c r="E45" s="1177" t="s">
        <v>29</v>
      </c>
      <c r="F45" s="1177"/>
      <c r="G45" s="1177"/>
      <c r="H45" s="1178"/>
      <c r="I45" s="86">
        <v>481</v>
      </c>
      <c r="J45" s="87">
        <v>482</v>
      </c>
      <c r="K45" s="87">
        <v>403</v>
      </c>
      <c r="L45" s="87">
        <v>289</v>
      </c>
      <c r="M45" s="88">
        <v>240</v>
      </c>
    </row>
    <row r="46" spans="2:13" ht="27.75" customHeight="1">
      <c r="B46" s="1171"/>
      <c r="C46" s="1172"/>
      <c r="D46" s="85"/>
      <c r="E46" s="1177" t="s">
        <v>30</v>
      </c>
      <c r="F46" s="1177"/>
      <c r="G46" s="1177"/>
      <c r="H46" s="1178"/>
      <c r="I46" s="86" t="s">
        <v>474</v>
      </c>
      <c r="J46" s="87" t="s">
        <v>474</v>
      </c>
      <c r="K46" s="87" t="s">
        <v>474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1429</v>
      </c>
      <c r="J49" s="87">
        <v>1448</v>
      </c>
      <c r="K49" s="87">
        <v>1630</v>
      </c>
      <c r="L49" s="87">
        <v>1636</v>
      </c>
      <c r="M49" s="88">
        <v>1781</v>
      </c>
    </row>
    <row r="50" spans="2:13" ht="27.75" customHeight="1">
      <c r="B50" s="1171"/>
      <c r="C50" s="1172"/>
      <c r="D50" s="85"/>
      <c r="E50" s="1177" t="s">
        <v>35</v>
      </c>
      <c r="F50" s="1177"/>
      <c r="G50" s="1177"/>
      <c r="H50" s="1178"/>
      <c r="I50" s="86">
        <v>677</v>
      </c>
      <c r="J50" s="87">
        <v>660</v>
      </c>
      <c r="K50" s="87">
        <v>614</v>
      </c>
      <c r="L50" s="87">
        <v>579</v>
      </c>
      <c r="M50" s="88">
        <v>554</v>
      </c>
    </row>
    <row r="51" spans="2:13" ht="27.75" customHeight="1">
      <c r="B51" s="1173"/>
      <c r="C51" s="1174"/>
      <c r="D51" s="85"/>
      <c r="E51" s="1177" t="s">
        <v>36</v>
      </c>
      <c r="F51" s="1177"/>
      <c r="G51" s="1177"/>
      <c r="H51" s="1178"/>
      <c r="I51" s="86">
        <v>5307</v>
      </c>
      <c r="J51" s="87">
        <v>5128</v>
      </c>
      <c r="K51" s="87">
        <v>4906</v>
      </c>
      <c r="L51" s="87">
        <v>4720</v>
      </c>
      <c r="M51" s="88">
        <v>4587</v>
      </c>
    </row>
    <row r="52" spans="2:13" ht="27.75" customHeight="1" thickBot="1">
      <c r="B52" s="1181" t="s">
        <v>37</v>
      </c>
      <c r="C52" s="1182"/>
      <c r="D52" s="90"/>
      <c r="E52" s="1183" t="s">
        <v>38</v>
      </c>
      <c r="F52" s="1183"/>
      <c r="G52" s="1183"/>
      <c r="H52" s="1184"/>
      <c r="I52" s="91">
        <v>1930</v>
      </c>
      <c r="J52" s="92">
        <v>1473</v>
      </c>
      <c r="K52" s="92">
        <v>1094</v>
      </c>
      <c r="L52" s="92">
        <v>866</v>
      </c>
      <c r="M52" s="93">
        <v>655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182806</v>
      </c>
      <c r="E3" s="116"/>
      <c r="F3" s="117">
        <v>192544</v>
      </c>
      <c r="G3" s="118"/>
      <c r="H3" s="119"/>
    </row>
    <row r="4" spans="1:8">
      <c r="A4" s="120"/>
      <c r="B4" s="121"/>
      <c r="C4" s="122"/>
      <c r="D4" s="123">
        <v>74416</v>
      </c>
      <c r="E4" s="124"/>
      <c r="F4" s="125">
        <v>82235</v>
      </c>
      <c r="G4" s="126"/>
      <c r="H4" s="127"/>
    </row>
    <row r="5" spans="1:8">
      <c r="A5" s="108" t="s">
        <v>507</v>
      </c>
      <c r="B5" s="113"/>
      <c r="C5" s="114"/>
      <c r="D5" s="115">
        <v>166976</v>
      </c>
      <c r="E5" s="116"/>
      <c r="F5" s="117">
        <v>146140</v>
      </c>
      <c r="G5" s="118"/>
      <c r="H5" s="119"/>
    </row>
    <row r="6" spans="1:8">
      <c r="A6" s="120"/>
      <c r="B6" s="121"/>
      <c r="C6" s="122"/>
      <c r="D6" s="123">
        <v>49374</v>
      </c>
      <c r="E6" s="124"/>
      <c r="F6" s="125">
        <v>75451</v>
      </c>
      <c r="G6" s="126"/>
      <c r="H6" s="127"/>
    </row>
    <row r="7" spans="1:8">
      <c r="A7" s="108" t="s">
        <v>508</v>
      </c>
      <c r="B7" s="113"/>
      <c r="C7" s="114"/>
      <c r="D7" s="115">
        <v>165425</v>
      </c>
      <c r="E7" s="116"/>
      <c r="F7" s="117">
        <v>146641</v>
      </c>
      <c r="G7" s="118"/>
      <c r="H7" s="119"/>
    </row>
    <row r="8" spans="1:8">
      <c r="A8" s="120"/>
      <c r="B8" s="121"/>
      <c r="C8" s="122"/>
      <c r="D8" s="123">
        <v>25659</v>
      </c>
      <c r="E8" s="124"/>
      <c r="F8" s="125">
        <v>68142</v>
      </c>
      <c r="G8" s="126"/>
      <c r="H8" s="127"/>
    </row>
    <row r="9" spans="1:8">
      <c r="A9" s="108" t="s">
        <v>509</v>
      </c>
      <c r="B9" s="113"/>
      <c r="C9" s="114"/>
      <c r="D9" s="115">
        <v>98459</v>
      </c>
      <c r="E9" s="116"/>
      <c r="F9" s="117">
        <v>174587</v>
      </c>
      <c r="G9" s="118"/>
      <c r="H9" s="119"/>
    </row>
    <row r="10" spans="1:8">
      <c r="A10" s="120"/>
      <c r="B10" s="121"/>
      <c r="C10" s="122"/>
      <c r="D10" s="123">
        <v>37319</v>
      </c>
      <c r="E10" s="124"/>
      <c r="F10" s="125">
        <v>79695</v>
      </c>
      <c r="G10" s="126"/>
      <c r="H10" s="127"/>
    </row>
    <row r="11" spans="1:8">
      <c r="A11" s="108" t="s">
        <v>510</v>
      </c>
      <c r="B11" s="113"/>
      <c r="C11" s="114"/>
      <c r="D11" s="115">
        <v>92251</v>
      </c>
      <c r="E11" s="116"/>
      <c r="F11" s="117">
        <v>175675</v>
      </c>
      <c r="G11" s="118"/>
      <c r="H11" s="119"/>
    </row>
    <row r="12" spans="1:8">
      <c r="A12" s="120"/>
      <c r="B12" s="121"/>
      <c r="C12" s="128"/>
      <c r="D12" s="123">
        <v>37919</v>
      </c>
      <c r="E12" s="124"/>
      <c r="F12" s="125">
        <v>87698</v>
      </c>
      <c r="G12" s="126"/>
      <c r="H12" s="127"/>
    </row>
    <row r="13" spans="1:8">
      <c r="A13" s="108"/>
      <c r="B13" s="113"/>
      <c r="C13" s="129"/>
      <c r="D13" s="130">
        <v>141183</v>
      </c>
      <c r="E13" s="131"/>
      <c r="F13" s="132">
        <v>167117</v>
      </c>
      <c r="G13" s="133"/>
      <c r="H13" s="119"/>
    </row>
    <row r="14" spans="1:8">
      <c r="A14" s="120"/>
      <c r="B14" s="121"/>
      <c r="C14" s="122"/>
      <c r="D14" s="123">
        <v>44937</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0.83</v>
      </c>
      <c r="C19" s="134">
        <f>ROUND(VALUE(SUBSTITUTE(実質収支比率等に係る経年分析!G$48,"▲","-")),2)</f>
        <v>0.92</v>
      </c>
      <c r="D19" s="134">
        <f>ROUND(VALUE(SUBSTITUTE(実質収支比率等に係る経年分析!H$48,"▲","-")),2)</f>
        <v>0.54</v>
      </c>
      <c r="E19" s="134">
        <f>ROUND(VALUE(SUBSTITUTE(実質収支比率等に係る経年分析!I$48,"▲","-")),2)</f>
        <v>1.05</v>
      </c>
      <c r="F19" s="134">
        <f>ROUND(VALUE(SUBSTITUTE(実質収支比率等に係る経年分析!J$48,"▲","-")),2)</f>
        <v>1.1100000000000001</v>
      </c>
    </row>
    <row r="20" spans="1:11">
      <c r="A20" s="134" t="s">
        <v>43</v>
      </c>
      <c r="B20" s="134">
        <f>ROUND(VALUE(SUBSTITUTE(実質収支比率等に係る経年分析!F$47,"▲","-")),2)</f>
        <v>20.28</v>
      </c>
      <c r="C20" s="134">
        <f>ROUND(VALUE(SUBSTITUTE(実質収支比率等に係る経年分析!G$47,"▲","-")),2)</f>
        <v>21.55</v>
      </c>
      <c r="D20" s="134">
        <f>ROUND(VALUE(SUBSTITUTE(実質収支比率等に係る経年分析!H$47,"▲","-")),2)</f>
        <v>24.52</v>
      </c>
      <c r="E20" s="134">
        <f>ROUND(VALUE(SUBSTITUTE(実質収支比率等に係る経年分析!I$47,"▲","-")),2)</f>
        <v>25.06</v>
      </c>
      <c r="F20" s="134">
        <f>ROUND(VALUE(SUBSTITUTE(実質収支比率等に係る経年分析!J$47,"▲","-")),2)</f>
        <v>29.94</v>
      </c>
    </row>
    <row r="21" spans="1:11">
      <c r="A21" s="134" t="s">
        <v>44</v>
      </c>
      <c r="B21" s="134">
        <f>IF(ISNUMBER(VALUE(SUBSTITUTE(実質収支比率等に係る経年分析!F$49,"▲","-"))),ROUND(VALUE(SUBSTITUTE(実質収支比率等に係る経年分析!F$49,"▲","-")),2),NA())</f>
        <v>4.6399999999999997</v>
      </c>
      <c r="C21" s="134">
        <f>IF(ISNUMBER(VALUE(SUBSTITUTE(実質収支比率等に係る経年分析!G$49,"▲","-"))),ROUND(VALUE(SUBSTITUTE(実質収支比率等に係る経年分析!G$49,"▲","-")),2),NA())</f>
        <v>0.53</v>
      </c>
      <c r="D21" s="134">
        <f>IF(ISNUMBER(VALUE(SUBSTITUTE(実質収支比率等に係る経年分析!H$49,"▲","-"))),ROUND(VALUE(SUBSTITUTE(実質収支比率等に係る経年分析!H$49,"▲","-")),2),NA())</f>
        <v>2.44</v>
      </c>
      <c r="E21" s="134">
        <f>IF(ISNUMBER(VALUE(SUBSTITUTE(実質収支比率等に係る経年分析!I$49,"▲","-"))),ROUND(VALUE(SUBSTITUTE(実質収支比率等に係る経年分析!I$49,"▲","-")),2),NA())</f>
        <v>0.66</v>
      </c>
      <c r="F21" s="134">
        <f>IF(ISNUMBER(VALUE(SUBSTITUTE(実質収支比率等に係る経年分析!J$49,"▲","-"))),ROUND(VALUE(SUBSTITUTE(実質収支比率等に係る経年分析!J$49,"▲","-")),2),NA())</f>
        <v>4.57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1.1000000000000001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683</v>
      </c>
      <c r="E42" s="136"/>
      <c r="F42" s="136"/>
      <c r="G42" s="136">
        <f>'実質公債費比率（分子）の構造'!L$52</f>
        <v>661</v>
      </c>
      <c r="H42" s="136"/>
      <c r="I42" s="136"/>
      <c r="J42" s="136">
        <f>'実質公債費比率（分子）の構造'!M$52</f>
        <v>609</v>
      </c>
      <c r="K42" s="136"/>
      <c r="L42" s="136"/>
      <c r="M42" s="136">
        <f>'実質公債費比率（分子）の構造'!N$52</f>
        <v>615</v>
      </c>
      <c r="N42" s="136"/>
      <c r="O42" s="136"/>
      <c r="P42" s="136">
        <f>'実質公債費比率（分子）の構造'!O$52</f>
        <v>623</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22</v>
      </c>
      <c r="C44" s="136"/>
      <c r="D44" s="136"/>
      <c r="E44" s="136">
        <f>'実質公債費比率（分子）の構造'!L$50</f>
        <v>22</v>
      </c>
      <c r="F44" s="136"/>
      <c r="G44" s="136"/>
      <c r="H44" s="136">
        <f>'実質公債費比率（分子）の構造'!M$50</f>
        <v>19</v>
      </c>
      <c r="I44" s="136"/>
      <c r="J44" s="136"/>
      <c r="K44" s="136">
        <f>'実質公債費比率（分子）の構造'!N$50</f>
        <v>16</v>
      </c>
      <c r="L44" s="136"/>
      <c r="M44" s="136"/>
      <c r="N44" s="136" t="str">
        <f>'実質公債費比率（分子）の構造'!O$50</f>
        <v>-</v>
      </c>
      <c r="O44" s="136"/>
      <c r="P44" s="136"/>
    </row>
    <row r="45" spans="1:16">
      <c r="A45" s="136" t="s">
        <v>54</v>
      </c>
      <c r="B45" s="136">
        <f>'実質公債費比率（分子）の構造'!K$49</f>
        <v>13</v>
      </c>
      <c r="C45" s="136"/>
      <c r="D45" s="136"/>
      <c r="E45" s="136">
        <f>'実質公債費比率（分子）の構造'!L$49</f>
        <v>9</v>
      </c>
      <c r="F45" s="136"/>
      <c r="G45" s="136"/>
      <c r="H45" s="136">
        <f>'実質公債費比率（分子）の構造'!M$49</f>
        <v>5</v>
      </c>
      <c r="I45" s="136"/>
      <c r="J45" s="136"/>
      <c r="K45" s="136">
        <f>'実質公債費比率（分子）の構造'!N$49</f>
        <v>1</v>
      </c>
      <c r="L45" s="136"/>
      <c r="M45" s="136"/>
      <c r="N45" s="136" t="str">
        <f>'実質公債費比率（分子）の構造'!O$49</f>
        <v>-</v>
      </c>
      <c r="O45" s="136"/>
      <c r="P45" s="136"/>
    </row>
    <row r="46" spans="1:16">
      <c r="A46" s="136" t="s">
        <v>55</v>
      </c>
      <c r="B46" s="136">
        <f>'実質公債費比率（分子）の構造'!K$48</f>
        <v>130</v>
      </c>
      <c r="C46" s="136"/>
      <c r="D46" s="136"/>
      <c r="E46" s="136">
        <f>'実質公債費比率（分子）の構造'!L$48</f>
        <v>108</v>
      </c>
      <c r="F46" s="136"/>
      <c r="G46" s="136"/>
      <c r="H46" s="136">
        <f>'実質公債費比率（分子）の構造'!M$48</f>
        <v>109</v>
      </c>
      <c r="I46" s="136"/>
      <c r="J46" s="136"/>
      <c r="K46" s="136">
        <f>'実質公債費比率（分子）の構造'!N$48</f>
        <v>127</v>
      </c>
      <c r="L46" s="136"/>
      <c r="M46" s="136"/>
      <c r="N46" s="136">
        <f>'実質公債費比率（分子）の構造'!O$48</f>
        <v>130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911</v>
      </c>
      <c r="C49" s="136"/>
      <c r="D49" s="136"/>
      <c r="E49" s="136">
        <f>'実質公債費比率（分子）の構造'!L$45</f>
        <v>896</v>
      </c>
      <c r="F49" s="136"/>
      <c r="G49" s="136"/>
      <c r="H49" s="136">
        <f>'実質公債費比率（分子）の構造'!M$45</f>
        <v>827</v>
      </c>
      <c r="I49" s="136"/>
      <c r="J49" s="136"/>
      <c r="K49" s="136">
        <f>'実質公債費比率（分子）の構造'!N$45</f>
        <v>816</v>
      </c>
      <c r="L49" s="136"/>
      <c r="M49" s="136"/>
      <c r="N49" s="136">
        <f>'実質公債費比率（分子）の構造'!O$45</f>
        <v>787</v>
      </c>
      <c r="O49" s="136"/>
      <c r="P49" s="136"/>
    </row>
    <row r="50" spans="1:16">
      <c r="A50" s="136" t="s">
        <v>59</v>
      </c>
      <c r="B50" s="136" t="e">
        <f>NA()</f>
        <v>#N/A</v>
      </c>
      <c r="C50" s="136">
        <f>IF(ISNUMBER('実質公債費比率（分子）の構造'!K$53),'実質公債費比率（分子）の構造'!K$53,NA())</f>
        <v>394</v>
      </c>
      <c r="D50" s="136" t="e">
        <f>NA()</f>
        <v>#N/A</v>
      </c>
      <c r="E50" s="136" t="e">
        <f>NA()</f>
        <v>#N/A</v>
      </c>
      <c r="F50" s="136">
        <f>IF(ISNUMBER('実質公債費比率（分子）の構造'!L$53),'実質公債費比率（分子）の構造'!L$53,NA())</f>
        <v>375</v>
      </c>
      <c r="G50" s="136" t="e">
        <f>NA()</f>
        <v>#N/A</v>
      </c>
      <c r="H50" s="136" t="e">
        <f>NA()</f>
        <v>#N/A</v>
      </c>
      <c r="I50" s="136">
        <f>IF(ISNUMBER('実質公債費比率（分子）の構造'!M$53),'実質公債費比率（分子）の構造'!M$53,NA())</f>
        <v>352</v>
      </c>
      <c r="J50" s="136" t="e">
        <f>NA()</f>
        <v>#N/A</v>
      </c>
      <c r="K50" s="136" t="e">
        <f>NA()</f>
        <v>#N/A</v>
      </c>
      <c r="L50" s="136">
        <f>IF(ISNUMBER('実質公債費比率（分子）の構造'!N$53),'実質公債費比率（分子）の構造'!N$53,NA())</f>
        <v>346</v>
      </c>
      <c r="M50" s="136" t="e">
        <f>NA()</f>
        <v>#N/A</v>
      </c>
      <c r="N50" s="136" t="e">
        <f>NA()</f>
        <v>#N/A</v>
      </c>
      <c r="O50" s="136">
        <f>IF(ISNUMBER('実質公債費比率（分子）の構造'!O$53),'実質公債費比率（分子）の構造'!O$53,NA())</f>
        <v>295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5307</v>
      </c>
      <c r="E56" s="135"/>
      <c r="F56" s="135"/>
      <c r="G56" s="135">
        <f>'将来負担比率（分子）の構造'!J$51</f>
        <v>5128</v>
      </c>
      <c r="H56" s="135"/>
      <c r="I56" s="135"/>
      <c r="J56" s="135">
        <f>'将来負担比率（分子）の構造'!K$51</f>
        <v>4906</v>
      </c>
      <c r="K56" s="135"/>
      <c r="L56" s="135"/>
      <c r="M56" s="135">
        <f>'将来負担比率（分子）の構造'!L$51</f>
        <v>4720</v>
      </c>
      <c r="N56" s="135"/>
      <c r="O56" s="135"/>
      <c r="P56" s="135">
        <f>'将来負担比率（分子）の構造'!M$51</f>
        <v>4587</v>
      </c>
    </row>
    <row r="57" spans="1:16">
      <c r="A57" s="135" t="s">
        <v>35</v>
      </c>
      <c r="B57" s="135"/>
      <c r="C57" s="135"/>
      <c r="D57" s="135">
        <f>'将来負担比率（分子）の構造'!I$50</f>
        <v>677</v>
      </c>
      <c r="E57" s="135"/>
      <c r="F57" s="135"/>
      <c r="G57" s="135">
        <f>'将来負担比率（分子）の構造'!J$50</f>
        <v>660</v>
      </c>
      <c r="H57" s="135"/>
      <c r="I57" s="135"/>
      <c r="J57" s="135">
        <f>'将来負担比率（分子）の構造'!K$50</f>
        <v>614</v>
      </c>
      <c r="K57" s="135"/>
      <c r="L57" s="135"/>
      <c r="M57" s="135">
        <f>'将来負担比率（分子）の構造'!L$50</f>
        <v>579</v>
      </c>
      <c r="N57" s="135"/>
      <c r="O57" s="135"/>
      <c r="P57" s="135">
        <f>'将来負担比率（分子）の構造'!M$50</f>
        <v>554</v>
      </c>
    </row>
    <row r="58" spans="1:16">
      <c r="A58" s="135" t="s">
        <v>34</v>
      </c>
      <c r="B58" s="135"/>
      <c r="C58" s="135"/>
      <c r="D58" s="135">
        <f>'将来負担比率（分子）の構造'!I$49</f>
        <v>1429</v>
      </c>
      <c r="E58" s="135"/>
      <c r="F58" s="135"/>
      <c r="G58" s="135">
        <f>'将来負担比率（分子）の構造'!J$49</f>
        <v>1448</v>
      </c>
      <c r="H58" s="135"/>
      <c r="I58" s="135"/>
      <c r="J58" s="135">
        <f>'将来負担比率（分子）の構造'!K$49</f>
        <v>1630</v>
      </c>
      <c r="K58" s="135"/>
      <c r="L58" s="135"/>
      <c r="M58" s="135">
        <f>'将来負担比率（分子）の構造'!L$49</f>
        <v>1636</v>
      </c>
      <c r="N58" s="135"/>
      <c r="O58" s="135"/>
      <c r="P58" s="135">
        <f>'将来負担比率（分子）の構造'!M$49</f>
        <v>1781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481</v>
      </c>
      <c r="C62" s="135"/>
      <c r="D62" s="135"/>
      <c r="E62" s="135">
        <f>'将来負担比率（分子）の構造'!J$45</f>
        <v>482</v>
      </c>
      <c r="F62" s="135"/>
      <c r="G62" s="135"/>
      <c r="H62" s="135">
        <f>'将来負担比率（分子）の構造'!K$45</f>
        <v>403</v>
      </c>
      <c r="I62" s="135"/>
      <c r="J62" s="135"/>
      <c r="K62" s="135">
        <f>'将来負担比率（分子）の構造'!L$45</f>
        <v>289</v>
      </c>
      <c r="L62" s="135"/>
      <c r="M62" s="135"/>
      <c r="N62" s="135">
        <f>'将来負担比率（分子）の構造'!M$45</f>
        <v>240</v>
      </c>
      <c r="O62" s="135"/>
      <c r="P62" s="135"/>
    </row>
    <row r="63" spans="1:16">
      <c r="A63" s="135" t="s">
        <v>28</v>
      </c>
      <c r="B63" s="135">
        <f>'将来負担比率（分子）の構造'!I$44</f>
        <v>14</v>
      </c>
      <c r="C63" s="135"/>
      <c r="D63" s="135"/>
      <c r="E63" s="135">
        <f>'将来負担比率（分子）の構造'!J$44</f>
        <v>6</v>
      </c>
      <c r="F63" s="135"/>
      <c r="G63" s="135"/>
      <c r="H63" s="135">
        <f>'将来負担比率（分子）の構造'!K$44</f>
        <v>1</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1722</v>
      </c>
      <c r="C64" s="135"/>
      <c r="D64" s="135"/>
      <c r="E64" s="135">
        <f>'将来負担比率（分子）の構造'!J$43</f>
        <v>1591</v>
      </c>
      <c r="F64" s="135"/>
      <c r="G64" s="135"/>
      <c r="H64" s="135">
        <f>'将来負担比率（分子）の構造'!K$43</f>
        <v>1485</v>
      </c>
      <c r="I64" s="135"/>
      <c r="J64" s="135"/>
      <c r="K64" s="135">
        <f>'将来負担比率（分子）の構造'!L$43</f>
        <v>1446</v>
      </c>
      <c r="L64" s="135"/>
      <c r="M64" s="135"/>
      <c r="N64" s="135">
        <f>'将来負担比率（分子）の構造'!M$43</f>
        <v>1430</v>
      </c>
      <c r="O64" s="135"/>
      <c r="P64" s="135"/>
    </row>
    <row r="65" spans="1:16">
      <c r="A65" s="135" t="s">
        <v>26</v>
      </c>
      <c r="B65" s="135">
        <f>'将来負担比率（分子）の構造'!I$42</f>
        <v>57</v>
      </c>
      <c r="C65" s="135"/>
      <c r="D65" s="135"/>
      <c r="E65" s="135">
        <f>'将来負担比率（分子）の構造'!J$42</f>
        <v>35</v>
      </c>
      <c r="F65" s="135"/>
      <c r="G65" s="135"/>
      <c r="H65" s="135">
        <f>'将来負担比率（分子）の構造'!K$42</f>
        <v>16</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7070</v>
      </c>
      <c r="C66" s="135"/>
      <c r="D66" s="135"/>
      <c r="E66" s="135">
        <f>'将来負担比率（分子）の構造'!J$41</f>
        <v>6596</v>
      </c>
      <c r="F66" s="135"/>
      <c r="G66" s="135"/>
      <c r="H66" s="135">
        <f>'将来負担比率（分子）の構造'!K$41</f>
        <v>6339</v>
      </c>
      <c r="I66" s="135"/>
      <c r="J66" s="135"/>
      <c r="K66" s="135">
        <f>'将来負担比率（分子）の構造'!L$41</f>
        <v>6065</v>
      </c>
      <c r="L66" s="135"/>
      <c r="M66" s="135"/>
      <c r="N66" s="135">
        <f>'将来負担比率（分子）の構造'!M$41</f>
        <v>5907</v>
      </c>
      <c r="O66" s="135"/>
      <c r="P66" s="135"/>
    </row>
    <row r="67" spans="1:16">
      <c r="A67" s="135" t="s">
        <v>63</v>
      </c>
      <c r="B67" s="135" t="e">
        <f>NA()</f>
        <v>#N/A</v>
      </c>
      <c r="C67" s="135">
        <f>IF(ISNUMBER('将来負担比率（分子）の構造'!I$52), IF('将来負担比率（分子）の構造'!I$52 &lt; 0, 0, '将来負担比率（分子）の構造'!I$52), NA())</f>
        <v>1930</v>
      </c>
      <c r="D67" s="135" t="e">
        <f>NA()</f>
        <v>#N/A</v>
      </c>
      <c r="E67" s="135" t="e">
        <f>NA()</f>
        <v>#N/A</v>
      </c>
      <c r="F67" s="135">
        <f>IF(ISNUMBER('将来負担比率（分子）の構造'!J$52), IF('将来負担比率（分子）の構造'!J$52 &lt; 0, 0, '将来負担比率（分子）の構造'!J$52), NA())</f>
        <v>1473</v>
      </c>
      <c r="G67" s="135" t="e">
        <f>NA()</f>
        <v>#N/A</v>
      </c>
      <c r="H67" s="135" t="e">
        <f>NA()</f>
        <v>#N/A</v>
      </c>
      <c r="I67" s="135">
        <f>IF(ISNUMBER('将来負担比率（分子）の構造'!K$52), IF('将来負担比率（分子）の構造'!K$52 &lt; 0, 0, '将来負担比率（分子）の構造'!K$52), NA())</f>
        <v>1094</v>
      </c>
      <c r="J67" s="135" t="e">
        <f>NA()</f>
        <v>#N/A</v>
      </c>
      <c r="K67" s="135" t="e">
        <f>NA()</f>
        <v>#N/A</v>
      </c>
      <c r="L67" s="135">
        <f>IF(ISNUMBER('将来負担比率（分子）の構造'!L$52), IF('将来負担比率（分子）の構造'!L$52 &lt; 0, 0, '将来負担比率（分子）の構造'!L$52), NA())</f>
        <v>866</v>
      </c>
      <c r="M67" s="135" t="e">
        <f>NA()</f>
        <v>#N/A</v>
      </c>
      <c r="N67" s="135" t="e">
        <f>NA()</f>
        <v>#N/A</v>
      </c>
      <c r="O67" s="135">
        <f>IF(ISNUMBER('将来負担比率（分子）の構造'!M$52), IF('将来負担比率（分子）の構造'!M$52 &lt; 0, 0, '将来負担比率（分子）の構造'!M$52), NA())</f>
        <v>655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406787</v>
      </c>
      <c r="S5" s="583"/>
      <c r="T5" s="583"/>
      <c r="U5" s="583"/>
      <c r="V5" s="583"/>
      <c r="W5" s="583"/>
      <c r="X5" s="583"/>
      <c r="Y5" s="584"/>
      <c r="Z5" s="585">
        <v>8.4</v>
      </c>
      <c r="AA5" s="585"/>
      <c r="AB5" s="585"/>
      <c r="AC5" s="585"/>
      <c r="AD5" s="586">
        <v>406787</v>
      </c>
      <c r="AE5" s="586"/>
      <c r="AF5" s="586"/>
      <c r="AG5" s="586"/>
      <c r="AH5" s="586"/>
      <c r="AI5" s="586"/>
      <c r="AJ5" s="586"/>
      <c r="AK5" s="586"/>
      <c r="AL5" s="587">
        <v>13.7</v>
      </c>
      <c r="AM5" s="588"/>
      <c r="AN5" s="588"/>
      <c r="AO5" s="589"/>
      <c r="AP5" s="579" t="s">
        <v>208</v>
      </c>
      <c r="AQ5" s="580"/>
      <c r="AR5" s="580"/>
      <c r="AS5" s="580"/>
      <c r="AT5" s="580"/>
      <c r="AU5" s="580"/>
      <c r="AV5" s="580"/>
      <c r="AW5" s="580"/>
      <c r="AX5" s="580"/>
      <c r="AY5" s="580"/>
      <c r="AZ5" s="580"/>
      <c r="BA5" s="580"/>
      <c r="BB5" s="580"/>
      <c r="BC5" s="580"/>
      <c r="BD5" s="580"/>
      <c r="BE5" s="580"/>
      <c r="BF5" s="581"/>
      <c r="BG5" s="593">
        <v>406787</v>
      </c>
      <c r="BH5" s="594"/>
      <c r="BI5" s="594"/>
      <c r="BJ5" s="594"/>
      <c r="BK5" s="594"/>
      <c r="BL5" s="594"/>
      <c r="BM5" s="594"/>
      <c r="BN5" s="595"/>
      <c r="BO5" s="596">
        <v>100</v>
      </c>
      <c r="BP5" s="596"/>
      <c r="BQ5" s="596"/>
      <c r="BR5" s="596"/>
      <c r="BS5" s="597">
        <v>3488</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46202</v>
      </c>
      <c r="S6" s="594"/>
      <c r="T6" s="594"/>
      <c r="U6" s="594"/>
      <c r="V6" s="594"/>
      <c r="W6" s="594"/>
      <c r="X6" s="594"/>
      <c r="Y6" s="595"/>
      <c r="Z6" s="596">
        <v>1</v>
      </c>
      <c r="AA6" s="596"/>
      <c r="AB6" s="596"/>
      <c r="AC6" s="596"/>
      <c r="AD6" s="597">
        <v>46202</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406787</v>
      </c>
      <c r="BH6" s="594"/>
      <c r="BI6" s="594"/>
      <c r="BJ6" s="594"/>
      <c r="BK6" s="594"/>
      <c r="BL6" s="594"/>
      <c r="BM6" s="594"/>
      <c r="BN6" s="595"/>
      <c r="BO6" s="596">
        <v>100</v>
      </c>
      <c r="BP6" s="596"/>
      <c r="BQ6" s="596"/>
      <c r="BR6" s="596"/>
      <c r="BS6" s="597">
        <v>3488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62325</v>
      </c>
      <c r="CS6" s="594"/>
      <c r="CT6" s="594"/>
      <c r="CU6" s="594"/>
      <c r="CV6" s="594"/>
      <c r="CW6" s="594"/>
      <c r="CX6" s="594"/>
      <c r="CY6" s="595"/>
      <c r="CZ6" s="596">
        <v>1.3</v>
      </c>
      <c r="DA6" s="596"/>
      <c r="DB6" s="596"/>
      <c r="DC6" s="596"/>
      <c r="DD6" s="602" t="s">
        <v>215</v>
      </c>
      <c r="DE6" s="594"/>
      <c r="DF6" s="594"/>
      <c r="DG6" s="594"/>
      <c r="DH6" s="594"/>
      <c r="DI6" s="594"/>
      <c r="DJ6" s="594"/>
      <c r="DK6" s="594"/>
      <c r="DL6" s="594"/>
      <c r="DM6" s="594"/>
      <c r="DN6" s="594"/>
      <c r="DO6" s="594"/>
      <c r="DP6" s="595"/>
      <c r="DQ6" s="602">
        <v>62325</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1076</v>
      </c>
      <c r="S7" s="594"/>
      <c r="T7" s="594"/>
      <c r="U7" s="594"/>
      <c r="V7" s="594"/>
      <c r="W7" s="594"/>
      <c r="X7" s="594"/>
      <c r="Y7" s="595"/>
      <c r="Z7" s="596">
        <v>0</v>
      </c>
      <c r="AA7" s="596"/>
      <c r="AB7" s="596"/>
      <c r="AC7" s="596"/>
      <c r="AD7" s="597">
        <v>1076</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204007</v>
      </c>
      <c r="BH7" s="594"/>
      <c r="BI7" s="594"/>
      <c r="BJ7" s="594"/>
      <c r="BK7" s="594"/>
      <c r="BL7" s="594"/>
      <c r="BM7" s="594"/>
      <c r="BN7" s="595"/>
      <c r="BO7" s="596">
        <v>50.2</v>
      </c>
      <c r="BP7" s="596"/>
      <c r="BQ7" s="596"/>
      <c r="BR7" s="596"/>
      <c r="BS7" s="597">
        <v>3488</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752821</v>
      </c>
      <c r="CS7" s="594"/>
      <c r="CT7" s="594"/>
      <c r="CU7" s="594"/>
      <c r="CV7" s="594"/>
      <c r="CW7" s="594"/>
      <c r="CX7" s="594"/>
      <c r="CY7" s="595"/>
      <c r="CZ7" s="596">
        <v>15.6</v>
      </c>
      <c r="DA7" s="596"/>
      <c r="DB7" s="596"/>
      <c r="DC7" s="596"/>
      <c r="DD7" s="602">
        <v>15824</v>
      </c>
      <c r="DE7" s="594"/>
      <c r="DF7" s="594"/>
      <c r="DG7" s="594"/>
      <c r="DH7" s="594"/>
      <c r="DI7" s="594"/>
      <c r="DJ7" s="594"/>
      <c r="DK7" s="594"/>
      <c r="DL7" s="594"/>
      <c r="DM7" s="594"/>
      <c r="DN7" s="594"/>
      <c r="DO7" s="594"/>
      <c r="DP7" s="595"/>
      <c r="DQ7" s="602">
        <v>708403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2219</v>
      </c>
      <c r="S8" s="594"/>
      <c r="T8" s="594"/>
      <c r="U8" s="594"/>
      <c r="V8" s="594"/>
      <c r="W8" s="594"/>
      <c r="X8" s="594"/>
      <c r="Y8" s="595"/>
      <c r="Z8" s="596">
        <v>0</v>
      </c>
      <c r="AA8" s="596"/>
      <c r="AB8" s="596"/>
      <c r="AC8" s="596"/>
      <c r="AD8" s="597">
        <v>2219</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7455</v>
      </c>
      <c r="BH8" s="594"/>
      <c r="BI8" s="594"/>
      <c r="BJ8" s="594"/>
      <c r="BK8" s="594"/>
      <c r="BL8" s="594"/>
      <c r="BM8" s="594"/>
      <c r="BN8" s="595"/>
      <c r="BO8" s="596">
        <v>1.8</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868279</v>
      </c>
      <c r="CS8" s="594"/>
      <c r="CT8" s="594"/>
      <c r="CU8" s="594"/>
      <c r="CV8" s="594"/>
      <c r="CW8" s="594"/>
      <c r="CX8" s="594"/>
      <c r="CY8" s="595"/>
      <c r="CZ8" s="596">
        <v>18</v>
      </c>
      <c r="DA8" s="596"/>
      <c r="DB8" s="596"/>
      <c r="DC8" s="596"/>
      <c r="DD8" s="602">
        <v>2692</v>
      </c>
      <c r="DE8" s="594"/>
      <c r="DF8" s="594"/>
      <c r="DG8" s="594"/>
      <c r="DH8" s="594"/>
      <c r="DI8" s="594"/>
      <c r="DJ8" s="594"/>
      <c r="DK8" s="594"/>
      <c r="DL8" s="594"/>
      <c r="DM8" s="594"/>
      <c r="DN8" s="594"/>
      <c r="DO8" s="594"/>
      <c r="DP8" s="595"/>
      <c r="DQ8" s="602">
        <v>556914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1180</v>
      </c>
      <c r="S9" s="594"/>
      <c r="T9" s="594"/>
      <c r="U9" s="594"/>
      <c r="V9" s="594"/>
      <c r="W9" s="594"/>
      <c r="X9" s="594"/>
      <c r="Y9" s="595"/>
      <c r="Z9" s="596">
        <v>0</v>
      </c>
      <c r="AA9" s="596"/>
      <c r="AB9" s="596"/>
      <c r="AC9" s="596"/>
      <c r="AD9" s="597">
        <v>1180</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175462</v>
      </c>
      <c r="BH9" s="594"/>
      <c r="BI9" s="594"/>
      <c r="BJ9" s="594"/>
      <c r="BK9" s="594"/>
      <c r="BL9" s="594"/>
      <c r="BM9" s="594"/>
      <c r="BN9" s="595"/>
      <c r="BO9" s="596">
        <v>43.1</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364782</v>
      </c>
      <c r="CS9" s="594"/>
      <c r="CT9" s="594"/>
      <c r="CU9" s="594"/>
      <c r="CV9" s="594"/>
      <c r="CW9" s="594"/>
      <c r="CX9" s="594"/>
      <c r="CY9" s="595"/>
      <c r="CZ9" s="596">
        <v>7.6</v>
      </c>
      <c r="DA9" s="596"/>
      <c r="DB9" s="596"/>
      <c r="DC9" s="596"/>
      <c r="DD9" s="602">
        <v>11614</v>
      </c>
      <c r="DE9" s="594"/>
      <c r="DF9" s="594"/>
      <c r="DG9" s="594"/>
      <c r="DH9" s="594"/>
      <c r="DI9" s="594"/>
      <c r="DJ9" s="594"/>
      <c r="DK9" s="594"/>
      <c r="DL9" s="594"/>
      <c r="DM9" s="594"/>
      <c r="DN9" s="594"/>
      <c r="DO9" s="594"/>
      <c r="DP9" s="595"/>
      <c r="DQ9" s="602">
        <v>352110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61691</v>
      </c>
      <c r="S10" s="594"/>
      <c r="T10" s="594"/>
      <c r="U10" s="594"/>
      <c r="V10" s="594"/>
      <c r="W10" s="594"/>
      <c r="X10" s="594"/>
      <c r="Y10" s="595"/>
      <c r="Z10" s="596">
        <v>1.3</v>
      </c>
      <c r="AA10" s="596"/>
      <c r="AB10" s="596"/>
      <c r="AC10" s="596"/>
      <c r="AD10" s="597">
        <v>61691</v>
      </c>
      <c r="AE10" s="597"/>
      <c r="AF10" s="597"/>
      <c r="AG10" s="597"/>
      <c r="AH10" s="597"/>
      <c r="AI10" s="597"/>
      <c r="AJ10" s="597"/>
      <c r="AK10" s="597"/>
      <c r="AL10" s="598">
        <v>2.1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13843</v>
      </c>
      <c r="BH10" s="594"/>
      <c r="BI10" s="594"/>
      <c r="BJ10" s="594"/>
      <c r="BK10" s="594"/>
      <c r="BL10" s="594"/>
      <c r="BM10" s="594"/>
      <c r="BN10" s="595"/>
      <c r="BO10" s="596">
        <v>3.4</v>
      </c>
      <c r="BP10" s="596"/>
      <c r="BQ10" s="596"/>
      <c r="BR10" s="596"/>
      <c r="BS10" s="602">
        <v>2307</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20125</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125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7247</v>
      </c>
      <c r="BH11" s="594"/>
      <c r="BI11" s="594"/>
      <c r="BJ11" s="594"/>
      <c r="BK11" s="594"/>
      <c r="BL11" s="594"/>
      <c r="BM11" s="594"/>
      <c r="BN11" s="595"/>
      <c r="BO11" s="596">
        <v>1.8</v>
      </c>
      <c r="BP11" s="596"/>
      <c r="BQ11" s="596"/>
      <c r="BR11" s="596"/>
      <c r="BS11" s="602">
        <v>1181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287545</v>
      </c>
      <c r="CS11" s="594"/>
      <c r="CT11" s="594"/>
      <c r="CU11" s="594"/>
      <c r="CV11" s="594"/>
      <c r="CW11" s="594"/>
      <c r="CX11" s="594"/>
      <c r="CY11" s="595"/>
      <c r="CZ11" s="596">
        <v>6</v>
      </c>
      <c r="DA11" s="596"/>
      <c r="DB11" s="596"/>
      <c r="DC11" s="596"/>
      <c r="DD11" s="602">
        <v>47907</v>
      </c>
      <c r="DE11" s="594"/>
      <c r="DF11" s="594"/>
      <c r="DG11" s="594"/>
      <c r="DH11" s="594"/>
      <c r="DI11" s="594"/>
      <c r="DJ11" s="594"/>
      <c r="DK11" s="594"/>
      <c r="DL11" s="594"/>
      <c r="DM11" s="594"/>
      <c r="DN11" s="594"/>
      <c r="DO11" s="594"/>
      <c r="DP11" s="595"/>
      <c r="DQ11" s="602">
        <v>108571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140213</v>
      </c>
      <c r="BH12" s="594"/>
      <c r="BI12" s="594"/>
      <c r="BJ12" s="594"/>
      <c r="BK12" s="594"/>
      <c r="BL12" s="594"/>
      <c r="BM12" s="594"/>
      <c r="BN12" s="595"/>
      <c r="BO12" s="596">
        <v>34.5</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112265</v>
      </c>
      <c r="CS12" s="594"/>
      <c r="CT12" s="594"/>
      <c r="CU12" s="594"/>
      <c r="CV12" s="594"/>
      <c r="CW12" s="594"/>
      <c r="CX12" s="594"/>
      <c r="CY12" s="595"/>
      <c r="CZ12" s="596">
        <v>2.2999999999999998</v>
      </c>
      <c r="DA12" s="596"/>
      <c r="DB12" s="596"/>
      <c r="DC12" s="596"/>
      <c r="DD12" s="602">
        <v>14290</v>
      </c>
      <c r="DE12" s="594"/>
      <c r="DF12" s="594"/>
      <c r="DG12" s="594"/>
      <c r="DH12" s="594"/>
      <c r="DI12" s="594"/>
      <c r="DJ12" s="594"/>
      <c r="DK12" s="594"/>
      <c r="DL12" s="594"/>
      <c r="DM12" s="594"/>
      <c r="DN12" s="594"/>
      <c r="DO12" s="594"/>
      <c r="DP12" s="595"/>
      <c r="DQ12" s="602">
        <v>91838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5860</v>
      </c>
      <c r="S13" s="594"/>
      <c r="T13" s="594"/>
      <c r="U13" s="594"/>
      <c r="V13" s="594"/>
      <c r="W13" s="594"/>
      <c r="X13" s="594"/>
      <c r="Y13" s="595"/>
      <c r="Z13" s="596">
        <v>0.1</v>
      </c>
      <c r="AA13" s="596"/>
      <c r="AB13" s="596"/>
      <c r="AC13" s="596"/>
      <c r="AD13" s="597">
        <v>5860</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140065</v>
      </c>
      <c r="BH13" s="594"/>
      <c r="BI13" s="594"/>
      <c r="BJ13" s="594"/>
      <c r="BK13" s="594"/>
      <c r="BL13" s="594"/>
      <c r="BM13" s="594"/>
      <c r="BN13" s="595"/>
      <c r="BO13" s="596">
        <v>34.4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566541</v>
      </c>
      <c r="CS13" s="594"/>
      <c r="CT13" s="594"/>
      <c r="CU13" s="594"/>
      <c r="CV13" s="594"/>
      <c r="CW13" s="594"/>
      <c r="CX13" s="594"/>
      <c r="CY13" s="595"/>
      <c r="CZ13" s="596">
        <v>11.8</v>
      </c>
      <c r="DA13" s="596"/>
      <c r="DB13" s="596"/>
      <c r="DC13" s="596"/>
      <c r="DD13" s="602">
        <v>302941</v>
      </c>
      <c r="DE13" s="594"/>
      <c r="DF13" s="594"/>
      <c r="DG13" s="594"/>
      <c r="DH13" s="594"/>
      <c r="DI13" s="594"/>
      <c r="DJ13" s="594"/>
      <c r="DK13" s="594"/>
      <c r="DL13" s="594"/>
      <c r="DM13" s="594"/>
      <c r="DN13" s="594"/>
      <c r="DO13" s="594"/>
      <c r="DP13" s="595"/>
      <c r="DQ13" s="602">
        <v>310785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10429</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329935</v>
      </c>
      <c r="CS14" s="594"/>
      <c r="CT14" s="594"/>
      <c r="CU14" s="594"/>
      <c r="CV14" s="594"/>
      <c r="CW14" s="594"/>
      <c r="CX14" s="594"/>
      <c r="CY14" s="595"/>
      <c r="CZ14" s="596">
        <v>6.8</v>
      </c>
      <c r="DA14" s="596"/>
      <c r="DB14" s="596"/>
      <c r="DC14" s="596"/>
      <c r="DD14" s="602" t="s">
        <v>112</v>
      </c>
      <c r="DE14" s="594"/>
      <c r="DF14" s="594"/>
      <c r="DG14" s="594"/>
      <c r="DH14" s="594"/>
      <c r="DI14" s="594"/>
      <c r="DJ14" s="594"/>
      <c r="DK14" s="594"/>
      <c r="DL14" s="594"/>
      <c r="DM14" s="594"/>
      <c r="DN14" s="594"/>
      <c r="DO14" s="594"/>
      <c r="DP14" s="595"/>
      <c r="DQ14" s="602">
        <v>187835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1022</v>
      </c>
      <c r="S15" s="594"/>
      <c r="T15" s="594"/>
      <c r="U15" s="594"/>
      <c r="V15" s="594"/>
      <c r="W15" s="594"/>
      <c r="X15" s="594"/>
      <c r="Y15" s="595"/>
      <c r="Z15" s="596">
        <v>0</v>
      </c>
      <c r="AA15" s="596"/>
      <c r="AB15" s="596"/>
      <c r="AC15" s="596"/>
      <c r="AD15" s="597">
        <v>1022</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52138</v>
      </c>
      <c r="BH15" s="594"/>
      <c r="BI15" s="594"/>
      <c r="BJ15" s="594"/>
      <c r="BK15" s="594"/>
      <c r="BL15" s="594"/>
      <c r="BM15" s="594"/>
      <c r="BN15" s="595"/>
      <c r="BO15" s="596">
        <v>12.8</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665588</v>
      </c>
      <c r="CS15" s="594"/>
      <c r="CT15" s="594"/>
      <c r="CU15" s="594"/>
      <c r="CV15" s="594"/>
      <c r="CW15" s="594"/>
      <c r="CX15" s="594"/>
      <c r="CY15" s="595"/>
      <c r="CZ15" s="596">
        <v>13.8</v>
      </c>
      <c r="DA15" s="596"/>
      <c r="DB15" s="596"/>
      <c r="DC15" s="596"/>
      <c r="DD15" s="602">
        <v>80099</v>
      </c>
      <c r="DE15" s="594"/>
      <c r="DF15" s="594"/>
      <c r="DG15" s="594"/>
      <c r="DH15" s="594"/>
      <c r="DI15" s="594"/>
      <c r="DJ15" s="594"/>
      <c r="DK15" s="594"/>
      <c r="DL15" s="594"/>
      <c r="DM15" s="594"/>
      <c r="DN15" s="594"/>
      <c r="DO15" s="594"/>
      <c r="DP15" s="595"/>
      <c r="DQ15" s="602">
        <v>577087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2621548</v>
      </c>
      <c r="S16" s="594"/>
      <c r="T16" s="594"/>
      <c r="U16" s="594"/>
      <c r="V16" s="594"/>
      <c r="W16" s="594"/>
      <c r="X16" s="594"/>
      <c r="Y16" s="595"/>
      <c r="Z16" s="596">
        <v>53.9</v>
      </c>
      <c r="AA16" s="596"/>
      <c r="AB16" s="596"/>
      <c r="AC16" s="596"/>
      <c r="AD16" s="597">
        <v>2396348</v>
      </c>
      <c r="AE16" s="597"/>
      <c r="AF16" s="597"/>
      <c r="AG16" s="597"/>
      <c r="AH16" s="597"/>
      <c r="AI16" s="597"/>
      <c r="AJ16" s="597"/>
      <c r="AK16" s="597"/>
      <c r="AL16" s="598">
        <v>80.7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2396348</v>
      </c>
      <c r="S17" s="594"/>
      <c r="T17" s="594"/>
      <c r="U17" s="594"/>
      <c r="V17" s="594"/>
      <c r="W17" s="594"/>
      <c r="X17" s="594"/>
      <c r="Y17" s="595"/>
      <c r="Z17" s="596">
        <v>49.3</v>
      </c>
      <c r="AA17" s="596"/>
      <c r="AB17" s="596"/>
      <c r="AC17" s="596"/>
      <c r="AD17" s="597">
        <v>2396348</v>
      </c>
      <c r="AE17" s="597"/>
      <c r="AF17" s="597"/>
      <c r="AG17" s="597"/>
      <c r="AH17" s="597"/>
      <c r="AI17" s="597"/>
      <c r="AJ17" s="597"/>
      <c r="AK17" s="597"/>
      <c r="AL17" s="598">
        <v>80.7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787963</v>
      </c>
      <c r="CS17" s="594"/>
      <c r="CT17" s="594"/>
      <c r="CU17" s="594"/>
      <c r="CV17" s="594"/>
      <c r="CW17" s="594"/>
      <c r="CX17" s="594"/>
      <c r="CY17" s="595"/>
      <c r="CZ17" s="596">
        <v>16.399999999999999</v>
      </c>
      <c r="DA17" s="596"/>
      <c r="DB17" s="596"/>
      <c r="DC17" s="596"/>
      <c r="DD17" s="602" t="s">
        <v>112</v>
      </c>
      <c r="DE17" s="594"/>
      <c r="DF17" s="594"/>
      <c r="DG17" s="594"/>
      <c r="DH17" s="594"/>
      <c r="DI17" s="594"/>
      <c r="DJ17" s="594"/>
      <c r="DK17" s="594"/>
      <c r="DL17" s="594"/>
      <c r="DM17" s="594"/>
      <c r="DN17" s="594"/>
      <c r="DO17" s="594"/>
      <c r="DP17" s="595"/>
      <c r="DQ17" s="602">
        <v>727153</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224945</v>
      </c>
      <c r="S18" s="594"/>
      <c r="T18" s="594"/>
      <c r="U18" s="594"/>
      <c r="V18" s="594"/>
      <c r="W18" s="594"/>
      <c r="X18" s="594"/>
      <c r="Y18" s="595"/>
      <c r="Z18" s="596">
        <v>4.5999999999999996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255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3147585</v>
      </c>
      <c r="S20" s="594"/>
      <c r="T20" s="594"/>
      <c r="U20" s="594"/>
      <c r="V20" s="594"/>
      <c r="W20" s="594"/>
      <c r="X20" s="594"/>
      <c r="Y20" s="595"/>
      <c r="Z20" s="596">
        <v>64.7</v>
      </c>
      <c r="AA20" s="596"/>
      <c r="AB20" s="596"/>
      <c r="AC20" s="596"/>
      <c r="AD20" s="597">
        <v>2922385</v>
      </c>
      <c r="AE20" s="597"/>
      <c r="AF20" s="597"/>
      <c r="AG20" s="597"/>
      <c r="AH20" s="597"/>
      <c r="AI20" s="597"/>
      <c r="AJ20" s="597"/>
      <c r="AK20" s="597"/>
      <c r="AL20" s="598">
        <v>98.4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4818169</v>
      </c>
      <c r="CS20" s="594"/>
      <c r="CT20" s="594"/>
      <c r="CU20" s="594"/>
      <c r="CV20" s="594"/>
      <c r="CW20" s="594"/>
      <c r="CX20" s="594"/>
      <c r="CY20" s="595"/>
      <c r="CZ20" s="596">
        <v>100</v>
      </c>
      <c r="DA20" s="596"/>
      <c r="DB20" s="596"/>
      <c r="DC20" s="596"/>
      <c r="DD20" s="602">
        <v>475367</v>
      </c>
      <c r="DE20" s="594"/>
      <c r="DF20" s="594"/>
      <c r="DG20" s="594"/>
      <c r="DH20" s="594"/>
      <c r="DI20" s="594"/>
      <c r="DJ20" s="594"/>
      <c r="DK20" s="594"/>
      <c r="DL20" s="594"/>
      <c r="DM20" s="594"/>
      <c r="DN20" s="594"/>
      <c r="DO20" s="594"/>
      <c r="DP20" s="595"/>
      <c r="DQ20" s="602">
        <v>3683146</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12357</v>
      </c>
      <c r="S22" s="594"/>
      <c r="T22" s="594"/>
      <c r="U22" s="594"/>
      <c r="V22" s="594"/>
      <c r="W22" s="594"/>
      <c r="X22" s="594"/>
      <c r="Y22" s="595"/>
      <c r="Z22" s="596">
        <v>0.3</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114279</v>
      </c>
      <c r="S23" s="594"/>
      <c r="T23" s="594"/>
      <c r="U23" s="594"/>
      <c r="V23" s="594"/>
      <c r="W23" s="594"/>
      <c r="X23" s="594"/>
      <c r="Y23" s="595"/>
      <c r="Z23" s="596">
        <v>2.4</v>
      </c>
      <c r="AA23" s="596"/>
      <c r="AB23" s="596"/>
      <c r="AC23" s="596"/>
      <c r="AD23" s="597">
        <v>3344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20299</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2081002</v>
      </c>
      <c r="CS24" s="583"/>
      <c r="CT24" s="583"/>
      <c r="CU24" s="583"/>
      <c r="CV24" s="583"/>
      <c r="CW24" s="583"/>
      <c r="CX24" s="583"/>
      <c r="CY24" s="584"/>
      <c r="CZ24" s="620">
        <v>43.2</v>
      </c>
      <c r="DA24" s="621"/>
      <c r="DB24" s="621"/>
      <c r="DC24" s="622"/>
      <c r="DD24" s="619">
        <v>1718677</v>
      </c>
      <c r="DE24" s="583"/>
      <c r="DF24" s="583"/>
      <c r="DG24" s="583"/>
      <c r="DH24" s="583"/>
      <c r="DI24" s="583"/>
      <c r="DJ24" s="583"/>
      <c r="DK24" s="584"/>
      <c r="DL24" s="619">
        <v>1712513</v>
      </c>
      <c r="DM24" s="583"/>
      <c r="DN24" s="583"/>
      <c r="DO24" s="583"/>
      <c r="DP24" s="583"/>
      <c r="DQ24" s="583"/>
      <c r="DR24" s="583"/>
      <c r="DS24" s="583"/>
      <c r="DT24" s="583"/>
      <c r="DU24" s="583"/>
      <c r="DV24" s="584"/>
      <c r="DW24" s="587">
        <v>54.8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338970</v>
      </c>
      <c r="S25" s="594"/>
      <c r="T25" s="594"/>
      <c r="U25" s="594"/>
      <c r="V25" s="594"/>
      <c r="W25" s="594"/>
      <c r="X25" s="594"/>
      <c r="Y25" s="595"/>
      <c r="Z25" s="596">
        <v>7</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1009353</v>
      </c>
      <c r="CS25" s="625"/>
      <c r="CT25" s="625"/>
      <c r="CU25" s="625"/>
      <c r="CV25" s="625"/>
      <c r="CW25" s="625"/>
      <c r="CX25" s="625"/>
      <c r="CY25" s="626"/>
      <c r="CZ25" s="627">
        <v>20.9</v>
      </c>
      <c r="DA25" s="628"/>
      <c r="DB25" s="628"/>
      <c r="DC25" s="629"/>
      <c r="DD25" s="602">
        <v>928439</v>
      </c>
      <c r="DE25" s="625"/>
      <c r="DF25" s="625"/>
      <c r="DG25" s="625"/>
      <c r="DH25" s="625"/>
      <c r="DI25" s="625"/>
      <c r="DJ25" s="625"/>
      <c r="DK25" s="626"/>
      <c r="DL25" s="602">
        <v>928346</v>
      </c>
      <c r="DM25" s="625"/>
      <c r="DN25" s="625"/>
      <c r="DO25" s="625"/>
      <c r="DP25" s="625"/>
      <c r="DQ25" s="625"/>
      <c r="DR25" s="625"/>
      <c r="DS25" s="625"/>
      <c r="DT25" s="625"/>
      <c r="DU25" s="625"/>
      <c r="DV25" s="626"/>
      <c r="DW25" s="598">
        <v>29.7</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8245</v>
      </c>
      <c r="S26" s="594"/>
      <c r="T26" s="594"/>
      <c r="U26" s="594"/>
      <c r="V26" s="594"/>
      <c r="W26" s="594"/>
      <c r="X26" s="594"/>
      <c r="Y26" s="595"/>
      <c r="Z26" s="596">
        <v>0.2</v>
      </c>
      <c r="AA26" s="596"/>
      <c r="AB26" s="596"/>
      <c r="AC26" s="596"/>
      <c r="AD26" s="597">
        <v>8245</v>
      </c>
      <c r="AE26" s="597"/>
      <c r="AF26" s="597"/>
      <c r="AG26" s="597"/>
      <c r="AH26" s="597"/>
      <c r="AI26" s="597"/>
      <c r="AJ26" s="597"/>
      <c r="AK26" s="597"/>
      <c r="AL26" s="598">
        <v>0.3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655441</v>
      </c>
      <c r="CS26" s="594"/>
      <c r="CT26" s="594"/>
      <c r="CU26" s="594"/>
      <c r="CV26" s="594"/>
      <c r="CW26" s="594"/>
      <c r="CX26" s="594"/>
      <c r="CY26" s="595"/>
      <c r="CZ26" s="627">
        <v>13.6</v>
      </c>
      <c r="DA26" s="628"/>
      <c r="DB26" s="628"/>
      <c r="DC26" s="629"/>
      <c r="DD26" s="602">
        <v>577609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155665</v>
      </c>
      <c r="S27" s="594"/>
      <c r="T27" s="594"/>
      <c r="U27" s="594"/>
      <c r="V27" s="594"/>
      <c r="W27" s="594"/>
      <c r="X27" s="594"/>
      <c r="Y27" s="595"/>
      <c r="Z27" s="596">
        <v>3.2</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406787</v>
      </c>
      <c r="BH27" s="594"/>
      <c r="BI27" s="594"/>
      <c r="BJ27" s="594"/>
      <c r="BK27" s="594"/>
      <c r="BL27" s="594"/>
      <c r="BM27" s="594"/>
      <c r="BN27" s="595"/>
      <c r="BO27" s="596">
        <v>100</v>
      </c>
      <c r="BP27" s="596"/>
      <c r="BQ27" s="596"/>
      <c r="BR27" s="596"/>
      <c r="BS27" s="602">
        <v>3488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283686</v>
      </c>
      <c r="CS27" s="625"/>
      <c r="CT27" s="625"/>
      <c r="CU27" s="625"/>
      <c r="CV27" s="625"/>
      <c r="CW27" s="625"/>
      <c r="CX27" s="625"/>
      <c r="CY27" s="626"/>
      <c r="CZ27" s="627">
        <v>5.9</v>
      </c>
      <c r="DA27" s="628"/>
      <c r="DB27" s="628"/>
      <c r="DC27" s="629"/>
      <c r="DD27" s="602">
        <v>63085</v>
      </c>
      <c r="DE27" s="625"/>
      <c r="DF27" s="625"/>
      <c r="DG27" s="625"/>
      <c r="DH27" s="625"/>
      <c r="DI27" s="625"/>
      <c r="DJ27" s="625"/>
      <c r="DK27" s="626"/>
      <c r="DL27" s="602">
        <v>61663</v>
      </c>
      <c r="DM27" s="625"/>
      <c r="DN27" s="625"/>
      <c r="DO27" s="625"/>
      <c r="DP27" s="625"/>
      <c r="DQ27" s="625"/>
      <c r="DR27" s="625"/>
      <c r="DS27" s="625"/>
      <c r="DT27" s="625"/>
      <c r="DU27" s="625"/>
      <c r="DV27" s="626"/>
      <c r="DW27" s="598">
        <v>2</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23297</v>
      </c>
      <c r="S28" s="594"/>
      <c r="T28" s="594"/>
      <c r="U28" s="594"/>
      <c r="V28" s="594"/>
      <c r="W28" s="594"/>
      <c r="X28" s="594"/>
      <c r="Y28" s="595"/>
      <c r="Z28" s="596">
        <v>0.5</v>
      </c>
      <c r="AA28" s="596"/>
      <c r="AB28" s="596"/>
      <c r="AC28" s="596"/>
      <c r="AD28" s="597">
        <v>21757</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787963</v>
      </c>
      <c r="CS28" s="594"/>
      <c r="CT28" s="594"/>
      <c r="CU28" s="594"/>
      <c r="CV28" s="594"/>
      <c r="CW28" s="594"/>
      <c r="CX28" s="594"/>
      <c r="CY28" s="595"/>
      <c r="CZ28" s="627">
        <v>16.399999999999999</v>
      </c>
      <c r="DA28" s="628"/>
      <c r="DB28" s="628"/>
      <c r="DC28" s="629"/>
      <c r="DD28" s="602">
        <v>727153</v>
      </c>
      <c r="DE28" s="594"/>
      <c r="DF28" s="594"/>
      <c r="DG28" s="594"/>
      <c r="DH28" s="594"/>
      <c r="DI28" s="594"/>
      <c r="DJ28" s="594"/>
      <c r="DK28" s="595"/>
      <c r="DL28" s="602">
        <v>722504</v>
      </c>
      <c r="DM28" s="594"/>
      <c r="DN28" s="594"/>
      <c r="DO28" s="594"/>
      <c r="DP28" s="594"/>
      <c r="DQ28" s="594"/>
      <c r="DR28" s="594"/>
      <c r="DS28" s="594"/>
      <c r="DT28" s="594"/>
      <c r="DU28" s="594"/>
      <c r="DV28" s="595"/>
      <c r="DW28" s="598">
        <v>23.1</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231579</v>
      </c>
      <c r="S29" s="594"/>
      <c r="T29" s="594"/>
      <c r="U29" s="594"/>
      <c r="V29" s="594"/>
      <c r="W29" s="594"/>
      <c r="X29" s="594"/>
      <c r="Y29" s="595"/>
      <c r="Z29" s="596">
        <v>4.8</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786608</v>
      </c>
      <c r="CS29" s="625"/>
      <c r="CT29" s="625"/>
      <c r="CU29" s="625"/>
      <c r="CV29" s="625"/>
      <c r="CW29" s="625"/>
      <c r="CX29" s="625"/>
      <c r="CY29" s="626"/>
      <c r="CZ29" s="627">
        <v>16.3</v>
      </c>
      <c r="DA29" s="628"/>
      <c r="DB29" s="628"/>
      <c r="DC29" s="629"/>
      <c r="DD29" s="602">
        <v>725798</v>
      </c>
      <c r="DE29" s="625"/>
      <c r="DF29" s="625"/>
      <c r="DG29" s="625"/>
      <c r="DH29" s="625"/>
      <c r="DI29" s="625"/>
      <c r="DJ29" s="625"/>
      <c r="DK29" s="626"/>
      <c r="DL29" s="602">
        <v>721149</v>
      </c>
      <c r="DM29" s="625"/>
      <c r="DN29" s="625"/>
      <c r="DO29" s="625"/>
      <c r="DP29" s="625"/>
      <c r="DQ29" s="625"/>
      <c r="DR29" s="625"/>
      <c r="DS29" s="625"/>
      <c r="DT29" s="625"/>
      <c r="DU29" s="625"/>
      <c r="DV29" s="626"/>
      <c r="DW29" s="598">
        <v>23.1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46759</v>
      </c>
      <c r="S30" s="594"/>
      <c r="T30" s="594"/>
      <c r="U30" s="594"/>
      <c r="V30" s="594"/>
      <c r="W30" s="594"/>
      <c r="X30" s="594"/>
      <c r="Y30" s="595"/>
      <c r="Z30" s="596">
        <v>1</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95.5</v>
      </c>
      <c r="BH30" s="652"/>
      <c r="BI30" s="652"/>
      <c r="BJ30" s="652"/>
      <c r="BK30" s="652"/>
      <c r="BL30" s="652"/>
      <c r="BM30" s="588">
        <v>77.5</v>
      </c>
      <c r="BN30" s="652"/>
      <c r="BO30" s="652"/>
      <c r="BP30" s="652"/>
      <c r="BQ30" s="653"/>
      <c r="BR30" s="651">
        <v>96.1</v>
      </c>
      <c r="BS30" s="652"/>
      <c r="BT30" s="652"/>
      <c r="BU30" s="652"/>
      <c r="BV30" s="652"/>
      <c r="BW30" s="652"/>
      <c r="BX30" s="588">
        <v>79.599999999999994</v>
      </c>
      <c r="BY30" s="652"/>
      <c r="BZ30" s="652"/>
      <c r="CA30" s="652"/>
      <c r="CB30" s="653"/>
      <c r="CD30" s="656"/>
      <c r="CE30" s="657"/>
      <c r="CF30" s="607" t="s">
        <v>292</v>
      </c>
      <c r="CG30" s="608"/>
      <c r="CH30" s="608"/>
      <c r="CI30" s="608"/>
      <c r="CJ30" s="608"/>
      <c r="CK30" s="608"/>
      <c r="CL30" s="608"/>
      <c r="CM30" s="608"/>
      <c r="CN30" s="608"/>
      <c r="CO30" s="608"/>
      <c r="CP30" s="608"/>
      <c r="CQ30" s="609"/>
      <c r="CR30" s="593">
        <v>697165</v>
      </c>
      <c r="CS30" s="594"/>
      <c r="CT30" s="594"/>
      <c r="CU30" s="594"/>
      <c r="CV30" s="594"/>
      <c r="CW30" s="594"/>
      <c r="CX30" s="594"/>
      <c r="CY30" s="595"/>
      <c r="CZ30" s="627">
        <v>14.5</v>
      </c>
      <c r="DA30" s="628"/>
      <c r="DB30" s="628"/>
      <c r="DC30" s="629"/>
      <c r="DD30" s="602">
        <v>647749</v>
      </c>
      <c r="DE30" s="594"/>
      <c r="DF30" s="594"/>
      <c r="DG30" s="594"/>
      <c r="DH30" s="594"/>
      <c r="DI30" s="594"/>
      <c r="DJ30" s="594"/>
      <c r="DK30" s="595"/>
      <c r="DL30" s="602">
        <v>643100</v>
      </c>
      <c r="DM30" s="594"/>
      <c r="DN30" s="594"/>
      <c r="DO30" s="594"/>
      <c r="DP30" s="594"/>
      <c r="DQ30" s="594"/>
      <c r="DR30" s="594"/>
      <c r="DS30" s="594"/>
      <c r="DT30" s="594"/>
      <c r="DU30" s="594"/>
      <c r="DV30" s="595"/>
      <c r="DW30" s="598">
        <v>20.6</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52670</v>
      </c>
      <c r="S31" s="594"/>
      <c r="T31" s="594"/>
      <c r="U31" s="594"/>
      <c r="V31" s="594"/>
      <c r="W31" s="594"/>
      <c r="X31" s="594"/>
      <c r="Y31" s="595"/>
      <c r="Z31" s="596">
        <v>1.1000000000000001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94.2</v>
      </c>
      <c r="BH31" s="625"/>
      <c r="BI31" s="625"/>
      <c r="BJ31" s="625"/>
      <c r="BK31" s="625"/>
      <c r="BL31" s="625"/>
      <c r="BM31" s="599">
        <v>77.900000000000006</v>
      </c>
      <c r="BN31" s="649"/>
      <c r="BO31" s="649"/>
      <c r="BP31" s="649"/>
      <c r="BQ31" s="650"/>
      <c r="BR31" s="648">
        <v>95.2</v>
      </c>
      <c r="BS31" s="625"/>
      <c r="BT31" s="625"/>
      <c r="BU31" s="625"/>
      <c r="BV31" s="625"/>
      <c r="BW31" s="625"/>
      <c r="BX31" s="599">
        <v>80.5</v>
      </c>
      <c r="BY31" s="649"/>
      <c r="BZ31" s="649"/>
      <c r="CA31" s="649"/>
      <c r="CB31" s="650"/>
      <c r="CD31" s="656"/>
      <c r="CE31" s="657"/>
      <c r="CF31" s="607" t="s">
        <v>296</v>
      </c>
      <c r="CG31" s="608"/>
      <c r="CH31" s="608"/>
      <c r="CI31" s="608"/>
      <c r="CJ31" s="608"/>
      <c r="CK31" s="608"/>
      <c r="CL31" s="608"/>
      <c r="CM31" s="608"/>
      <c r="CN31" s="608"/>
      <c r="CO31" s="608"/>
      <c r="CP31" s="608"/>
      <c r="CQ31" s="609"/>
      <c r="CR31" s="593">
        <v>89443</v>
      </c>
      <c r="CS31" s="625"/>
      <c r="CT31" s="625"/>
      <c r="CU31" s="625"/>
      <c r="CV31" s="625"/>
      <c r="CW31" s="625"/>
      <c r="CX31" s="625"/>
      <c r="CY31" s="626"/>
      <c r="CZ31" s="627">
        <v>1.9</v>
      </c>
      <c r="DA31" s="628"/>
      <c r="DB31" s="628"/>
      <c r="DC31" s="629"/>
      <c r="DD31" s="602">
        <v>78049</v>
      </c>
      <c r="DE31" s="625"/>
      <c r="DF31" s="625"/>
      <c r="DG31" s="625"/>
      <c r="DH31" s="625"/>
      <c r="DI31" s="625"/>
      <c r="DJ31" s="625"/>
      <c r="DK31" s="626"/>
      <c r="DL31" s="602">
        <v>78049</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172392</v>
      </c>
      <c r="S32" s="594"/>
      <c r="T32" s="594"/>
      <c r="U32" s="594"/>
      <c r="V32" s="594"/>
      <c r="W32" s="594"/>
      <c r="X32" s="594"/>
      <c r="Y32" s="595"/>
      <c r="Z32" s="596">
        <v>3.5</v>
      </c>
      <c r="AA32" s="596"/>
      <c r="AB32" s="596"/>
      <c r="AC32" s="596"/>
      <c r="AD32" s="597">
        <v>13628</v>
      </c>
      <c r="AE32" s="597"/>
      <c r="AF32" s="597"/>
      <c r="AG32" s="597"/>
      <c r="AH32" s="597"/>
      <c r="AI32" s="597"/>
      <c r="AJ32" s="597"/>
      <c r="AK32" s="597"/>
      <c r="AL32" s="598">
        <v>0.5</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95.5</v>
      </c>
      <c r="BH32" s="661"/>
      <c r="BI32" s="661"/>
      <c r="BJ32" s="661"/>
      <c r="BK32" s="661"/>
      <c r="BL32" s="661"/>
      <c r="BM32" s="662">
        <v>70.099999999999994</v>
      </c>
      <c r="BN32" s="661"/>
      <c r="BO32" s="661"/>
      <c r="BP32" s="661"/>
      <c r="BQ32" s="663"/>
      <c r="BR32" s="660">
        <v>95.7</v>
      </c>
      <c r="BS32" s="661"/>
      <c r="BT32" s="661"/>
      <c r="BU32" s="661"/>
      <c r="BV32" s="661"/>
      <c r="BW32" s="661"/>
      <c r="BX32" s="662">
        <v>71.8</v>
      </c>
      <c r="BY32" s="661"/>
      <c r="BZ32" s="661"/>
      <c r="CA32" s="661"/>
      <c r="CB32" s="663"/>
      <c r="CD32" s="658"/>
      <c r="CE32" s="659"/>
      <c r="CF32" s="607" t="s">
        <v>299</v>
      </c>
      <c r="CG32" s="608"/>
      <c r="CH32" s="608"/>
      <c r="CI32" s="608"/>
      <c r="CJ32" s="608"/>
      <c r="CK32" s="608"/>
      <c r="CL32" s="608"/>
      <c r="CM32" s="608"/>
      <c r="CN32" s="608"/>
      <c r="CO32" s="608"/>
      <c r="CP32" s="608"/>
      <c r="CQ32" s="609"/>
      <c r="CR32" s="593">
        <v>1355</v>
      </c>
      <c r="CS32" s="594"/>
      <c r="CT32" s="594"/>
      <c r="CU32" s="594"/>
      <c r="CV32" s="594"/>
      <c r="CW32" s="594"/>
      <c r="CX32" s="594"/>
      <c r="CY32" s="595"/>
      <c r="CZ32" s="627">
        <v>0</v>
      </c>
      <c r="DA32" s="628"/>
      <c r="DB32" s="628"/>
      <c r="DC32" s="629"/>
      <c r="DD32" s="602">
        <v>1355</v>
      </c>
      <c r="DE32" s="594"/>
      <c r="DF32" s="594"/>
      <c r="DG32" s="594"/>
      <c r="DH32" s="594"/>
      <c r="DI32" s="594"/>
      <c r="DJ32" s="594"/>
      <c r="DK32" s="595"/>
      <c r="DL32" s="602">
        <v>1355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538294</v>
      </c>
      <c r="S33" s="594"/>
      <c r="T33" s="594"/>
      <c r="U33" s="594"/>
      <c r="V33" s="594"/>
      <c r="W33" s="594"/>
      <c r="X33" s="594"/>
      <c r="Y33" s="595"/>
      <c r="Z33" s="596">
        <v>11.1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2261800</v>
      </c>
      <c r="CS33" s="625"/>
      <c r="CT33" s="625"/>
      <c r="CU33" s="625"/>
      <c r="CV33" s="625"/>
      <c r="CW33" s="625"/>
      <c r="CX33" s="625"/>
      <c r="CY33" s="626"/>
      <c r="CZ33" s="627">
        <v>46.9</v>
      </c>
      <c r="DA33" s="628"/>
      <c r="DB33" s="628"/>
      <c r="DC33" s="629"/>
      <c r="DD33" s="602">
        <v>1808649</v>
      </c>
      <c r="DE33" s="625"/>
      <c r="DF33" s="625"/>
      <c r="DG33" s="625"/>
      <c r="DH33" s="625"/>
      <c r="DI33" s="625"/>
      <c r="DJ33" s="625"/>
      <c r="DK33" s="626"/>
      <c r="DL33" s="602">
        <v>1122203</v>
      </c>
      <c r="DM33" s="625"/>
      <c r="DN33" s="625"/>
      <c r="DO33" s="625"/>
      <c r="DP33" s="625"/>
      <c r="DQ33" s="625"/>
      <c r="DR33" s="625"/>
      <c r="DS33" s="625"/>
      <c r="DT33" s="625"/>
      <c r="DU33" s="625"/>
      <c r="DV33" s="626"/>
      <c r="DW33" s="598">
        <v>35.9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749804</v>
      </c>
      <c r="CS34" s="594"/>
      <c r="CT34" s="594"/>
      <c r="CU34" s="594"/>
      <c r="CV34" s="594"/>
      <c r="CW34" s="594"/>
      <c r="CX34" s="594"/>
      <c r="CY34" s="595"/>
      <c r="CZ34" s="627">
        <v>15.6</v>
      </c>
      <c r="DA34" s="628"/>
      <c r="DB34" s="628"/>
      <c r="DC34" s="629"/>
      <c r="DD34" s="602">
        <v>647611</v>
      </c>
      <c r="DE34" s="594"/>
      <c r="DF34" s="594"/>
      <c r="DG34" s="594"/>
      <c r="DH34" s="594"/>
      <c r="DI34" s="594"/>
      <c r="DJ34" s="594"/>
      <c r="DK34" s="595"/>
      <c r="DL34" s="602">
        <v>449647</v>
      </c>
      <c r="DM34" s="594"/>
      <c r="DN34" s="594"/>
      <c r="DO34" s="594"/>
      <c r="DP34" s="594"/>
      <c r="DQ34" s="594"/>
      <c r="DR34" s="594"/>
      <c r="DS34" s="594"/>
      <c r="DT34" s="594"/>
      <c r="DU34" s="594"/>
      <c r="DV34" s="595"/>
      <c r="DW34" s="598">
        <v>14.4</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156594</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512283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7330</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86168</v>
      </c>
      <c r="CS35" s="625"/>
      <c r="CT35" s="625"/>
      <c r="CU35" s="625"/>
      <c r="CV35" s="625"/>
      <c r="CW35" s="625"/>
      <c r="CX35" s="625"/>
      <c r="CY35" s="626"/>
      <c r="CZ35" s="627">
        <v>1.8</v>
      </c>
      <c r="DA35" s="628"/>
      <c r="DB35" s="628"/>
      <c r="DC35" s="629"/>
      <c r="DD35" s="602">
        <v>77658</v>
      </c>
      <c r="DE35" s="625"/>
      <c r="DF35" s="625"/>
      <c r="DG35" s="625"/>
      <c r="DH35" s="625"/>
      <c r="DI35" s="625"/>
      <c r="DJ35" s="625"/>
      <c r="DK35" s="626"/>
      <c r="DL35" s="602">
        <v>56773</v>
      </c>
      <c r="DM35" s="625"/>
      <c r="DN35" s="625"/>
      <c r="DO35" s="625"/>
      <c r="DP35" s="625"/>
      <c r="DQ35" s="625"/>
      <c r="DR35" s="625"/>
      <c r="DS35" s="625"/>
      <c r="DT35" s="625"/>
      <c r="DU35" s="625"/>
      <c r="DV35" s="626"/>
      <c r="DW35" s="598">
        <v>1.8</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4862391</v>
      </c>
      <c r="S36" s="666"/>
      <c r="T36" s="666"/>
      <c r="U36" s="666"/>
      <c r="V36" s="666"/>
      <c r="W36" s="666"/>
      <c r="X36" s="666"/>
      <c r="Y36" s="667"/>
      <c r="Z36" s="668">
        <v>100</v>
      </c>
      <c r="AA36" s="668"/>
      <c r="AB36" s="668"/>
      <c r="AC36" s="668"/>
      <c r="AD36" s="669">
        <v>2969359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166300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-2680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660165</v>
      </c>
      <c r="CS36" s="594"/>
      <c r="CT36" s="594"/>
      <c r="CU36" s="594"/>
      <c r="CV36" s="594"/>
      <c r="CW36" s="594"/>
      <c r="CX36" s="594"/>
      <c r="CY36" s="595"/>
      <c r="CZ36" s="627">
        <v>13.7</v>
      </c>
      <c r="DA36" s="628"/>
      <c r="DB36" s="628"/>
      <c r="DC36" s="629"/>
      <c r="DD36" s="602">
        <v>462726</v>
      </c>
      <c r="DE36" s="594"/>
      <c r="DF36" s="594"/>
      <c r="DG36" s="594"/>
      <c r="DH36" s="594"/>
      <c r="DI36" s="594"/>
      <c r="DJ36" s="594"/>
      <c r="DK36" s="595"/>
      <c r="DL36" s="602">
        <v>299209</v>
      </c>
      <c r="DM36" s="594"/>
      <c r="DN36" s="594"/>
      <c r="DO36" s="594"/>
      <c r="DP36" s="594"/>
      <c r="DQ36" s="594"/>
      <c r="DR36" s="594"/>
      <c r="DS36" s="594"/>
      <c r="DT36" s="594"/>
      <c r="DU36" s="594"/>
      <c r="DV36" s="595"/>
      <c r="DW36" s="598">
        <v>9.6</v>
      </c>
      <c r="DX36" s="623"/>
      <c r="DY36" s="623"/>
      <c r="DZ36" s="623"/>
      <c r="EA36" s="623"/>
      <c r="EB36" s="623"/>
      <c r="EC36" s="624"/>
    </row>
    <row r="37" spans="2:133" ht="11.25" customHeight="1">
      <c r="AQ37" s="672" t="s">
        <v>314</v>
      </c>
      <c r="AR37" s="673"/>
      <c r="AS37" s="673"/>
      <c r="AT37" s="673"/>
      <c r="AU37" s="673"/>
      <c r="AV37" s="673"/>
      <c r="AW37" s="673"/>
      <c r="AX37" s="673"/>
      <c r="AY37" s="674"/>
      <c r="AZ37" s="593" t="s">
        <v>315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997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347992</v>
      </c>
      <c r="CS37" s="625"/>
      <c r="CT37" s="625"/>
      <c r="CU37" s="625"/>
      <c r="CV37" s="625"/>
      <c r="CW37" s="625"/>
      <c r="CX37" s="625"/>
      <c r="CY37" s="626"/>
      <c r="CZ37" s="627">
        <v>7.2</v>
      </c>
      <c r="DA37" s="628"/>
      <c r="DB37" s="628"/>
      <c r="DC37" s="629"/>
      <c r="DD37" s="602">
        <v>205892</v>
      </c>
      <c r="DE37" s="625"/>
      <c r="DF37" s="625"/>
      <c r="DG37" s="625"/>
      <c r="DH37" s="625"/>
      <c r="DI37" s="625"/>
      <c r="DJ37" s="625"/>
      <c r="DK37" s="626"/>
      <c r="DL37" s="602">
        <v>194097</v>
      </c>
      <c r="DM37" s="625"/>
      <c r="DN37" s="625"/>
      <c r="DO37" s="625"/>
      <c r="DP37" s="625"/>
      <c r="DQ37" s="625"/>
      <c r="DR37" s="625"/>
      <c r="DS37" s="625"/>
      <c r="DT37" s="625"/>
      <c r="DU37" s="625"/>
      <c r="DV37" s="626"/>
      <c r="DW37" s="598">
        <v>6.2</v>
      </c>
      <c r="DX37" s="623"/>
      <c r="DY37" s="623"/>
      <c r="DZ37" s="623"/>
      <c r="EA37" s="623"/>
      <c r="EB37" s="623"/>
      <c r="EC37" s="624"/>
    </row>
    <row r="38" spans="2:133" ht="11.25" customHeight="1">
      <c r="AQ38" s="672" t="s">
        <v>318</v>
      </c>
      <c r="AR38" s="673"/>
      <c r="AS38" s="673"/>
      <c r="AT38" s="673"/>
      <c r="AU38" s="673"/>
      <c r="AV38" s="673"/>
      <c r="AW38" s="673"/>
      <c r="AX38" s="673"/>
      <c r="AY38" s="674"/>
      <c r="AZ38" s="593" t="s">
        <v>319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2409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512283</v>
      </c>
      <c r="CS38" s="594"/>
      <c r="CT38" s="594"/>
      <c r="CU38" s="594"/>
      <c r="CV38" s="594"/>
      <c r="CW38" s="594"/>
      <c r="CX38" s="594"/>
      <c r="CY38" s="595"/>
      <c r="CZ38" s="627">
        <v>10.6</v>
      </c>
      <c r="DA38" s="628"/>
      <c r="DB38" s="628"/>
      <c r="DC38" s="629"/>
      <c r="DD38" s="602">
        <v>479907</v>
      </c>
      <c r="DE38" s="594"/>
      <c r="DF38" s="594"/>
      <c r="DG38" s="594"/>
      <c r="DH38" s="594"/>
      <c r="DI38" s="594"/>
      <c r="DJ38" s="594"/>
      <c r="DK38" s="595"/>
      <c r="DL38" s="602">
        <v>316375</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322</v>
      </c>
      <c r="AR39" s="673"/>
      <c r="AS39" s="673"/>
      <c r="AT39" s="673"/>
      <c r="AU39" s="673"/>
      <c r="AV39" s="673"/>
      <c r="AW39" s="673"/>
      <c r="AX39" s="673"/>
      <c r="AY39" s="674"/>
      <c r="AZ39" s="593" t="s">
        <v>319</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127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141400</v>
      </c>
      <c r="CS39" s="625"/>
      <c r="CT39" s="625"/>
      <c r="CU39" s="625"/>
      <c r="CV39" s="625"/>
      <c r="CW39" s="625"/>
      <c r="CX39" s="625"/>
      <c r="CY39" s="626"/>
      <c r="CZ39" s="627">
        <v>2.9</v>
      </c>
      <c r="DA39" s="628"/>
      <c r="DB39" s="628"/>
      <c r="DC39" s="629"/>
      <c r="DD39" s="602">
        <v>140548</v>
      </c>
      <c r="DE39" s="625"/>
      <c r="DF39" s="625"/>
      <c r="DG39" s="625"/>
      <c r="DH39" s="625"/>
      <c r="DI39" s="625"/>
      <c r="DJ39" s="625"/>
      <c r="DK39" s="626"/>
      <c r="DL39" s="602" t="s">
        <v>319</v>
      </c>
      <c r="DM39" s="625"/>
      <c r="DN39" s="625"/>
      <c r="DO39" s="625"/>
      <c r="DP39" s="625"/>
      <c r="DQ39" s="625"/>
      <c r="DR39" s="625"/>
      <c r="DS39" s="625"/>
      <c r="DT39" s="625"/>
      <c r="DU39" s="625"/>
      <c r="DV39" s="626"/>
      <c r="DW39" s="598" t="s">
        <v>319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210000</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127</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111980</v>
      </c>
      <c r="CS40" s="594"/>
      <c r="CT40" s="594"/>
      <c r="CU40" s="594"/>
      <c r="CV40" s="594"/>
      <c r="CW40" s="594"/>
      <c r="CX40" s="594"/>
      <c r="CY40" s="595"/>
      <c r="CZ40" s="627">
        <v>2.2999999999999998</v>
      </c>
      <c r="DA40" s="628"/>
      <c r="DB40" s="628"/>
      <c r="DC40" s="629"/>
      <c r="DD40" s="602">
        <v>199</v>
      </c>
      <c r="DE40" s="594"/>
      <c r="DF40" s="594"/>
      <c r="DG40" s="594"/>
      <c r="DH40" s="594"/>
      <c r="DI40" s="594"/>
      <c r="DJ40" s="594"/>
      <c r="DK40" s="595"/>
      <c r="DL40" s="602">
        <v>199</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135983</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268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315</v>
      </c>
      <c r="CS41" s="625"/>
      <c r="CT41" s="625"/>
      <c r="CU41" s="625"/>
      <c r="CV41" s="625"/>
      <c r="CW41" s="625"/>
      <c r="CX41" s="625"/>
      <c r="CY41" s="626"/>
      <c r="CZ41" s="627" t="s">
        <v>315</v>
      </c>
      <c r="DA41" s="628"/>
      <c r="DB41" s="628"/>
      <c r="DC41" s="629"/>
      <c r="DD41" s="602" t="s">
        <v>315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475367</v>
      </c>
      <c r="CS42" s="594"/>
      <c r="CT42" s="594"/>
      <c r="CU42" s="594"/>
      <c r="CV42" s="594"/>
      <c r="CW42" s="594"/>
      <c r="CX42" s="594"/>
      <c r="CY42" s="595"/>
      <c r="CZ42" s="627">
        <v>9.9</v>
      </c>
      <c r="DA42" s="676"/>
      <c r="DB42" s="676"/>
      <c r="DC42" s="677"/>
      <c r="DD42" s="602">
        <v>155820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4330</v>
      </c>
      <c r="CS43" s="625"/>
      <c r="CT43" s="625"/>
      <c r="CU43" s="625"/>
      <c r="CV43" s="625"/>
      <c r="CW43" s="625"/>
      <c r="CX43" s="625"/>
      <c r="CY43" s="626"/>
      <c r="CZ43" s="627">
        <v>0.1</v>
      </c>
      <c r="DA43" s="628"/>
      <c r="DB43" s="628"/>
      <c r="DC43" s="629"/>
      <c r="DD43" s="602">
        <v>4330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475367</v>
      </c>
      <c r="CS44" s="594"/>
      <c r="CT44" s="594"/>
      <c r="CU44" s="594"/>
      <c r="CV44" s="594"/>
      <c r="CW44" s="594"/>
      <c r="CX44" s="594"/>
      <c r="CY44" s="595"/>
      <c r="CZ44" s="627">
        <v>9.9</v>
      </c>
      <c r="DA44" s="676"/>
      <c r="DB44" s="676"/>
      <c r="DC44" s="677"/>
      <c r="DD44" s="602">
        <v>155820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254029</v>
      </c>
      <c r="CS45" s="625"/>
      <c r="CT45" s="625"/>
      <c r="CU45" s="625"/>
      <c r="CV45" s="625"/>
      <c r="CW45" s="625"/>
      <c r="CX45" s="625"/>
      <c r="CY45" s="626"/>
      <c r="CZ45" s="627">
        <v>5.3</v>
      </c>
      <c r="DA45" s="628"/>
      <c r="DB45" s="628"/>
      <c r="DC45" s="629"/>
      <c r="DD45" s="602">
        <v>14387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195397</v>
      </c>
      <c r="CS46" s="594"/>
      <c r="CT46" s="594"/>
      <c r="CU46" s="594"/>
      <c r="CV46" s="594"/>
      <c r="CW46" s="594"/>
      <c r="CX46" s="594"/>
      <c r="CY46" s="595"/>
      <c r="CZ46" s="627">
        <v>4.0999999999999996</v>
      </c>
      <c r="DA46" s="676"/>
      <c r="DB46" s="676"/>
      <c r="DC46" s="677"/>
      <c r="DD46" s="602">
        <v>140916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319</v>
      </c>
      <c r="CS47" s="625"/>
      <c r="CT47" s="625"/>
      <c r="CU47" s="625"/>
      <c r="CV47" s="625"/>
      <c r="CW47" s="625"/>
      <c r="CX47" s="625"/>
      <c r="CY47" s="626"/>
      <c r="CZ47" s="627" t="s">
        <v>319</v>
      </c>
      <c r="DA47" s="628"/>
      <c r="DB47" s="628"/>
      <c r="DC47" s="629"/>
      <c r="DD47" s="602" t="s">
        <v>319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76"/>
      <c r="DB48" s="676"/>
      <c r="DC48" s="677"/>
      <c r="DD48" s="602" t="s">
        <v>319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4818169</v>
      </c>
      <c r="CS49" s="661"/>
      <c r="CT49" s="661"/>
      <c r="CU49" s="661"/>
      <c r="CV49" s="661"/>
      <c r="CW49" s="661"/>
      <c r="CX49" s="661"/>
      <c r="CY49" s="688"/>
      <c r="CZ49" s="689">
        <v>100</v>
      </c>
      <c r="DA49" s="690"/>
      <c r="DB49" s="690"/>
      <c r="DC49" s="691"/>
      <c r="DD49" s="692">
        <v>3683146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30" sqref="B30:P3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4" t="s">
        <v>344</v>
      </c>
      <c r="DK2" s="745"/>
      <c r="DL2" s="745"/>
      <c r="DM2" s="745"/>
      <c r="DN2" s="745"/>
      <c r="DO2" s="746"/>
      <c r="DP2" s="200"/>
      <c r="DQ2" s="744" t="s">
        <v>345</v>
      </c>
      <c r="DR2" s="745"/>
      <c r="DS2" s="745"/>
      <c r="DT2" s="745"/>
      <c r="DU2" s="745"/>
      <c r="DV2" s="745"/>
      <c r="DW2" s="745"/>
      <c r="DX2" s="745"/>
      <c r="DY2" s="745"/>
      <c r="DZ2" s="74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7" t="s">
        <v>346</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7"/>
      <c r="AE4" s="747"/>
      <c r="AF4" s="747"/>
      <c r="AG4" s="747"/>
      <c r="AH4" s="747"/>
      <c r="AI4" s="747"/>
      <c r="AJ4" s="747"/>
      <c r="AK4" s="747"/>
      <c r="AL4" s="747"/>
      <c r="AM4" s="747"/>
      <c r="AN4" s="747"/>
      <c r="AO4" s="747"/>
      <c r="AP4" s="747"/>
      <c r="AQ4" s="747"/>
      <c r="AR4" s="747"/>
      <c r="AS4" s="747"/>
      <c r="AT4" s="747"/>
      <c r="AU4" s="747"/>
      <c r="AV4" s="747"/>
      <c r="AW4" s="747"/>
      <c r="AX4" s="747"/>
      <c r="AY4" s="74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8" t="s">
        <v>348</v>
      </c>
      <c r="B5" s="739"/>
      <c r="C5" s="739"/>
      <c r="D5" s="739"/>
      <c r="E5" s="739"/>
      <c r="F5" s="739"/>
      <c r="G5" s="739"/>
      <c r="H5" s="739"/>
      <c r="I5" s="739"/>
      <c r="J5" s="739"/>
      <c r="K5" s="739"/>
      <c r="L5" s="739"/>
      <c r="M5" s="739"/>
      <c r="N5" s="739"/>
      <c r="O5" s="739"/>
      <c r="P5" s="740"/>
      <c r="Q5" s="715" t="s">
        <v>349</v>
      </c>
      <c r="R5" s="716"/>
      <c r="S5" s="716"/>
      <c r="T5" s="716"/>
      <c r="U5" s="717"/>
      <c r="V5" s="715" t="s">
        <v>350</v>
      </c>
      <c r="W5" s="716"/>
      <c r="X5" s="716"/>
      <c r="Y5" s="716"/>
      <c r="Z5" s="717"/>
      <c r="AA5" s="715" t="s">
        <v>351</v>
      </c>
      <c r="AB5" s="716"/>
      <c r="AC5" s="716"/>
      <c r="AD5" s="716"/>
      <c r="AE5" s="716"/>
      <c r="AF5" s="748" t="s">
        <v>352</v>
      </c>
      <c r="AG5" s="716"/>
      <c r="AH5" s="716"/>
      <c r="AI5" s="716"/>
      <c r="AJ5" s="727"/>
      <c r="AK5" s="716" t="s">
        <v>353</v>
      </c>
      <c r="AL5" s="716"/>
      <c r="AM5" s="716"/>
      <c r="AN5" s="716"/>
      <c r="AO5" s="717"/>
      <c r="AP5" s="715" t="s">
        <v>354</v>
      </c>
      <c r="AQ5" s="716"/>
      <c r="AR5" s="716"/>
      <c r="AS5" s="716"/>
      <c r="AT5" s="717"/>
      <c r="AU5" s="715" t="s">
        <v>355</v>
      </c>
      <c r="AV5" s="716"/>
      <c r="AW5" s="716"/>
      <c r="AX5" s="716"/>
      <c r="AY5" s="727"/>
      <c r="AZ5" s="207"/>
      <c r="BA5" s="207"/>
      <c r="BB5" s="207"/>
      <c r="BC5" s="207"/>
      <c r="BD5" s="207"/>
      <c r="BE5" s="208"/>
      <c r="BF5" s="208"/>
      <c r="BG5" s="208"/>
      <c r="BH5" s="208"/>
      <c r="BI5" s="208"/>
      <c r="BJ5" s="208"/>
      <c r="BK5" s="208"/>
      <c r="BL5" s="208"/>
      <c r="BM5" s="208"/>
      <c r="BN5" s="208"/>
      <c r="BO5" s="208"/>
      <c r="BP5" s="208"/>
      <c r="BQ5" s="738" t="s">
        <v>356</v>
      </c>
      <c r="BR5" s="739"/>
      <c r="BS5" s="739"/>
      <c r="BT5" s="739"/>
      <c r="BU5" s="739"/>
      <c r="BV5" s="739"/>
      <c r="BW5" s="739"/>
      <c r="BX5" s="739"/>
      <c r="BY5" s="739"/>
      <c r="BZ5" s="739"/>
      <c r="CA5" s="739"/>
      <c r="CB5" s="739"/>
      <c r="CC5" s="739"/>
      <c r="CD5" s="739"/>
      <c r="CE5" s="739"/>
      <c r="CF5" s="739"/>
      <c r="CG5" s="740"/>
      <c r="CH5" s="715" t="s">
        <v>357</v>
      </c>
      <c r="CI5" s="716"/>
      <c r="CJ5" s="716"/>
      <c r="CK5" s="716"/>
      <c r="CL5" s="717"/>
      <c r="CM5" s="715" t="s">
        <v>358</v>
      </c>
      <c r="CN5" s="716"/>
      <c r="CO5" s="716"/>
      <c r="CP5" s="716"/>
      <c r="CQ5" s="717"/>
      <c r="CR5" s="715" t="s">
        <v>359</v>
      </c>
      <c r="CS5" s="716"/>
      <c r="CT5" s="716"/>
      <c r="CU5" s="716"/>
      <c r="CV5" s="717"/>
      <c r="CW5" s="715" t="s">
        <v>360</v>
      </c>
      <c r="CX5" s="716"/>
      <c r="CY5" s="716"/>
      <c r="CZ5" s="716"/>
      <c r="DA5" s="717"/>
      <c r="DB5" s="715" t="s">
        <v>361</v>
      </c>
      <c r="DC5" s="716"/>
      <c r="DD5" s="716"/>
      <c r="DE5" s="716"/>
      <c r="DF5" s="717"/>
      <c r="DG5" s="721" t="s">
        <v>362</v>
      </c>
      <c r="DH5" s="722"/>
      <c r="DI5" s="722"/>
      <c r="DJ5" s="722"/>
      <c r="DK5" s="723"/>
      <c r="DL5" s="721" t="s">
        <v>363</v>
      </c>
      <c r="DM5" s="722"/>
      <c r="DN5" s="722"/>
      <c r="DO5" s="722"/>
      <c r="DP5" s="723"/>
      <c r="DQ5" s="715" t="s">
        <v>364</v>
      </c>
      <c r="DR5" s="716"/>
      <c r="DS5" s="716"/>
      <c r="DT5" s="716"/>
      <c r="DU5" s="717"/>
      <c r="DV5" s="715" t="s">
        <v>355</v>
      </c>
      <c r="DW5" s="716"/>
      <c r="DX5" s="716"/>
      <c r="DY5" s="716"/>
      <c r="DZ5" s="727"/>
      <c r="EA5" s="205"/>
    </row>
    <row r="6" spans="1:131" s="206" customFormat="1" ht="26.25" customHeight="1" thickBot="1">
      <c r="A6" s="741"/>
      <c r="B6" s="742"/>
      <c r="C6" s="742"/>
      <c r="D6" s="742"/>
      <c r="E6" s="742"/>
      <c r="F6" s="742"/>
      <c r="G6" s="742"/>
      <c r="H6" s="742"/>
      <c r="I6" s="742"/>
      <c r="J6" s="742"/>
      <c r="K6" s="742"/>
      <c r="L6" s="742"/>
      <c r="M6" s="742"/>
      <c r="N6" s="742"/>
      <c r="O6" s="742"/>
      <c r="P6" s="743"/>
      <c r="Q6" s="718"/>
      <c r="R6" s="719"/>
      <c r="S6" s="719"/>
      <c r="T6" s="719"/>
      <c r="U6" s="720"/>
      <c r="V6" s="718"/>
      <c r="W6" s="719"/>
      <c r="X6" s="719"/>
      <c r="Y6" s="719"/>
      <c r="Z6" s="720"/>
      <c r="AA6" s="718"/>
      <c r="AB6" s="719"/>
      <c r="AC6" s="719"/>
      <c r="AD6" s="719"/>
      <c r="AE6" s="719"/>
      <c r="AF6" s="749"/>
      <c r="AG6" s="719"/>
      <c r="AH6" s="719"/>
      <c r="AI6" s="719"/>
      <c r="AJ6" s="728"/>
      <c r="AK6" s="719"/>
      <c r="AL6" s="719"/>
      <c r="AM6" s="719"/>
      <c r="AN6" s="719"/>
      <c r="AO6" s="720"/>
      <c r="AP6" s="718"/>
      <c r="AQ6" s="719"/>
      <c r="AR6" s="719"/>
      <c r="AS6" s="719"/>
      <c r="AT6" s="720"/>
      <c r="AU6" s="718"/>
      <c r="AV6" s="719"/>
      <c r="AW6" s="719"/>
      <c r="AX6" s="719"/>
      <c r="AY6" s="728"/>
      <c r="AZ6" s="203"/>
      <c r="BA6" s="203"/>
      <c r="BB6" s="203"/>
      <c r="BC6" s="203"/>
      <c r="BD6" s="203"/>
      <c r="BE6" s="204"/>
      <c r="BF6" s="204"/>
      <c r="BG6" s="204"/>
      <c r="BH6" s="204"/>
      <c r="BI6" s="204"/>
      <c r="BJ6" s="204"/>
      <c r="BK6" s="204"/>
      <c r="BL6" s="204"/>
      <c r="BM6" s="204"/>
      <c r="BN6" s="204"/>
      <c r="BO6" s="204"/>
      <c r="BP6" s="204"/>
      <c r="BQ6" s="741"/>
      <c r="BR6" s="742"/>
      <c r="BS6" s="742"/>
      <c r="BT6" s="742"/>
      <c r="BU6" s="742"/>
      <c r="BV6" s="742"/>
      <c r="BW6" s="742"/>
      <c r="BX6" s="742"/>
      <c r="BY6" s="742"/>
      <c r="BZ6" s="742"/>
      <c r="CA6" s="742"/>
      <c r="CB6" s="742"/>
      <c r="CC6" s="742"/>
      <c r="CD6" s="742"/>
      <c r="CE6" s="742"/>
      <c r="CF6" s="742"/>
      <c r="CG6" s="743"/>
      <c r="CH6" s="718"/>
      <c r="CI6" s="719"/>
      <c r="CJ6" s="719"/>
      <c r="CK6" s="719"/>
      <c r="CL6" s="720"/>
      <c r="CM6" s="718"/>
      <c r="CN6" s="719"/>
      <c r="CO6" s="719"/>
      <c r="CP6" s="719"/>
      <c r="CQ6" s="720"/>
      <c r="CR6" s="718"/>
      <c r="CS6" s="719"/>
      <c r="CT6" s="719"/>
      <c r="CU6" s="719"/>
      <c r="CV6" s="720"/>
      <c r="CW6" s="718"/>
      <c r="CX6" s="719"/>
      <c r="CY6" s="719"/>
      <c r="CZ6" s="719"/>
      <c r="DA6" s="720"/>
      <c r="DB6" s="718"/>
      <c r="DC6" s="719"/>
      <c r="DD6" s="719"/>
      <c r="DE6" s="719"/>
      <c r="DF6" s="720"/>
      <c r="DG6" s="724"/>
      <c r="DH6" s="725"/>
      <c r="DI6" s="725"/>
      <c r="DJ6" s="725"/>
      <c r="DK6" s="726"/>
      <c r="DL6" s="724"/>
      <c r="DM6" s="725"/>
      <c r="DN6" s="725"/>
      <c r="DO6" s="725"/>
      <c r="DP6" s="726"/>
      <c r="DQ6" s="718"/>
      <c r="DR6" s="719"/>
      <c r="DS6" s="719"/>
      <c r="DT6" s="719"/>
      <c r="DU6" s="720"/>
      <c r="DV6" s="718"/>
      <c r="DW6" s="719"/>
      <c r="DX6" s="719"/>
      <c r="DY6" s="719"/>
      <c r="DZ6" s="728"/>
      <c r="EA6" s="205"/>
    </row>
    <row r="7" spans="1:131" s="206" customFormat="1" ht="26.25" customHeight="1" thickTop="1">
      <c r="A7" s="209">
        <v>1</v>
      </c>
      <c r="B7" s="729" t="s">
        <v>365</v>
      </c>
      <c r="C7" s="730"/>
      <c r="D7" s="730"/>
      <c r="E7" s="730"/>
      <c r="F7" s="730"/>
      <c r="G7" s="730"/>
      <c r="H7" s="730"/>
      <c r="I7" s="730"/>
      <c r="J7" s="730"/>
      <c r="K7" s="730"/>
      <c r="L7" s="730"/>
      <c r="M7" s="730"/>
      <c r="N7" s="730"/>
      <c r="O7" s="730"/>
      <c r="P7" s="731"/>
      <c r="Q7" s="732">
        <v>4862</v>
      </c>
      <c r="R7" s="733"/>
      <c r="S7" s="733"/>
      <c r="T7" s="733"/>
      <c r="U7" s="733"/>
      <c r="V7" s="733">
        <v>4818</v>
      </c>
      <c r="W7" s="733"/>
      <c r="X7" s="733"/>
      <c r="Y7" s="733"/>
      <c r="Z7" s="733"/>
      <c r="AA7" s="733">
        <v>44</v>
      </c>
      <c r="AB7" s="733"/>
      <c r="AC7" s="733"/>
      <c r="AD7" s="733"/>
      <c r="AE7" s="734"/>
      <c r="AF7" s="735">
        <v>34</v>
      </c>
      <c r="AG7" s="736"/>
      <c r="AH7" s="736"/>
      <c r="AI7" s="736"/>
      <c r="AJ7" s="737"/>
      <c r="AK7" s="772">
        <v>47</v>
      </c>
      <c r="AL7" s="773"/>
      <c r="AM7" s="773"/>
      <c r="AN7" s="773"/>
      <c r="AO7" s="773"/>
      <c r="AP7" s="773">
        <v>5907</v>
      </c>
      <c r="AQ7" s="773"/>
      <c r="AR7" s="773"/>
      <c r="AS7" s="773"/>
      <c r="AT7" s="773"/>
      <c r="AU7" s="774"/>
      <c r="AV7" s="774"/>
      <c r="AW7" s="774"/>
      <c r="AX7" s="774"/>
      <c r="AY7" s="775"/>
      <c r="AZ7" s="203"/>
      <c r="BA7" s="203"/>
      <c r="BB7" s="203"/>
      <c r="BC7" s="203"/>
      <c r="BD7" s="203"/>
      <c r="BE7" s="204"/>
      <c r="BF7" s="204"/>
      <c r="BG7" s="204"/>
      <c r="BH7" s="204"/>
      <c r="BI7" s="204"/>
      <c r="BJ7" s="204"/>
      <c r="BK7" s="204"/>
      <c r="BL7" s="204"/>
      <c r="BM7" s="204"/>
      <c r="BN7" s="204"/>
      <c r="BO7" s="204"/>
      <c r="BP7" s="204"/>
      <c r="BQ7" s="210">
        <v>1</v>
      </c>
      <c r="BR7" s="211"/>
      <c r="BS7" s="776"/>
      <c r="BT7" s="777"/>
      <c r="BU7" s="777"/>
      <c r="BV7" s="777"/>
      <c r="BW7" s="777"/>
      <c r="BX7" s="777"/>
      <c r="BY7" s="777"/>
      <c r="BZ7" s="777"/>
      <c r="CA7" s="777"/>
      <c r="CB7" s="777"/>
      <c r="CC7" s="777"/>
      <c r="CD7" s="777"/>
      <c r="CE7" s="777"/>
      <c r="CF7" s="777"/>
      <c r="CG7" s="778"/>
      <c r="CH7" s="769"/>
      <c r="CI7" s="770"/>
      <c r="CJ7" s="770"/>
      <c r="CK7" s="770"/>
      <c r="CL7" s="771"/>
      <c r="CM7" s="769"/>
      <c r="CN7" s="770"/>
      <c r="CO7" s="770"/>
      <c r="CP7" s="770"/>
      <c r="CQ7" s="771"/>
      <c r="CR7" s="769"/>
      <c r="CS7" s="770"/>
      <c r="CT7" s="770"/>
      <c r="CU7" s="770"/>
      <c r="CV7" s="771"/>
      <c r="CW7" s="769"/>
      <c r="CX7" s="770"/>
      <c r="CY7" s="770"/>
      <c r="CZ7" s="770"/>
      <c r="DA7" s="771"/>
      <c r="DB7" s="769"/>
      <c r="DC7" s="770"/>
      <c r="DD7" s="770"/>
      <c r="DE7" s="770"/>
      <c r="DF7" s="771"/>
      <c r="DG7" s="769"/>
      <c r="DH7" s="770"/>
      <c r="DI7" s="770"/>
      <c r="DJ7" s="770"/>
      <c r="DK7" s="771"/>
      <c r="DL7" s="769"/>
      <c r="DM7" s="770"/>
      <c r="DN7" s="770"/>
      <c r="DO7" s="770"/>
      <c r="DP7" s="771"/>
      <c r="DQ7" s="769"/>
      <c r="DR7" s="770"/>
      <c r="DS7" s="770"/>
      <c r="DT7" s="770"/>
      <c r="DU7" s="771"/>
      <c r="DV7" s="750"/>
      <c r="DW7" s="751"/>
      <c r="DX7" s="751"/>
      <c r="DY7" s="751"/>
      <c r="DZ7" s="752"/>
      <c r="EA7" s="205"/>
    </row>
    <row r="8" spans="1:131" s="206" customFormat="1" ht="26.25" customHeight="1">
      <c r="A8" s="212">
        <v>2</v>
      </c>
      <c r="B8" s="753"/>
      <c r="C8" s="754"/>
      <c r="D8" s="754"/>
      <c r="E8" s="754"/>
      <c r="F8" s="754"/>
      <c r="G8" s="754"/>
      <c r="H8" s="754"/>
      <c r="I8" s="754"/>
      <c r="J8" s="754"/>
      <c r="K8" s="754"/>
      <c r="L8" s="754"/>
      <c r="M8" s="754"/>
      <c r="N8" s="754"/>
      <c r="O8" s="754"/>
      <c r="P8" s="755"/>
      <c r="Q8" s="756"/>
      <c r="R8" s="757"/>
      <c r="S8" s="757"/>
      <c r="T8" s="757"/>
      <c r="U8" s="757"/>
      <c r="V8" s="757"/>
      <c r="W8" s="757"/>
      <c r="X8" s="757"/>
      <c r="Y8" s="757"/>
      <c r="Z8" s="757"/>
      <c r="AA8" s="757"/>
      <c r="AB8" s="757"/>
      <c r="AC8" s="757"/>
      <c r="AD8" s="757"/>
      <c r="AE8" s="758"/>
      <c r="AF8" s="759"/>
      <c r="AG8" s="760"/>
      <c r="AH8" s="760"/>
      <c r="AI8" s="760"/>
      <c r="AJ8" s="761"/>
      <c r="AK8" s="762"/>
      <c r="AL8" s="763"/>
      <c r="AM8" s="763"/>
      <c r="AN8" s="763"/>
      <c r="AO8" s="763"/>
      <c r="AP8" s="763"/>
      <c r="AQ8" s="763"/>
      <c r="AR8" s="763"/>
      <c r="AS8" s="763"/>
      <c r="AT8" s="763"/>
      <c r="AU8" s="764"/>
      <c r="AV8" s="764"/>
      <c r="AW8" s="764"/>
      <c r="AX8" s="764"/>
      <c r="AY8" s="765"/>
      <c r="AZ8" s="203"/>
      <c r="BA8" s="203"/>
      <c r="BB8" s="203"/>
      <c r="BC8" s="203"/>
      <c r="BD8" s="203"/>
      <c r="BE8" s="204"/>
      <c r="BF8" s="204"/>
      <c r="BG8" s="204"/>
      <c r="BH8" s="204"/>
      <c r="BI8" s="204"/>
      <c r="BJ8" s="204"/>
      <c r="BK8" s="204"/>
      <c r="BL8" s="204"/>
      <c r="BM8" s="204"/>
      <c r="BN8" s="204"/>
      <c r="BO8" s="204"/>
      <c r="BP8" s="204"/>
      <c r="BQ8" s="213">
        <v>2</v>
      </c>
      <c r="BR8" s="214"/>
      <c r="BS8" s="766"/>
      <c r="BT8" s="767"/>
      <c r="BU8" s="767"/>
      <c r="BV8" s="767"/>
      <c r="BW8" s="767"/>
      <c r="BX8" s="767"/>
      <c r="BY8" s="767"/>
      <c r="BZ8" s="767"/>
      <c r="CA8" s="767"/>
      <c r="CB8" s="767"/>
      <c r="CC8" s="767"/>
      <c r="CD8" s="767"/>
      <c r="CE8" s="767"/>
      <c r="CF8" s="767"/>
      <c r="CG8" s="768"/>
      <c r="CH8" s="779"/>
      <c r="CI8" s="780"/>
      <c r="CJ8" s="780"/>
      <c r="CK8" s="780"/>
      <c r="CL8" s="781"/>
      <c r="CM8" s="779"/>
      <c r="CN8" s="780"/>
      <c r="CO8" s="780"/>
      <c r="CP8" s="780"/>
      <c r="CQ8" s="781"/>
      <c r="CR8" s="779"/>
      <c r="CS8" s="780"/>
      <c r="CT8" s="780"/>
      <c r="CU8" s="780"/>
      <c r="CV8" s="781"/>
      <c r="CW8" s="779"/>
      <c r="CX8" s="780"/>
      <c r="CY8" s="780"/>
      <c r="CZ8" s="780"/>
      <c r="DA8" s="781"/>
      <c r="DB8" s="779"/>
      <c r="DC8" s="780"/>
      <c r="DD8" s="780"/>
      <c r="DE8" s="780"/>
      <c r="DF8" s="781"/>
      <c r="DG8" s="779"/>
      <c r="DH8" s="780"/>
      <c r="DI8" s="780"/>
      <c r="DJ8" s="780"/>
      <c r="DK8" s="781"/>
      <c r="DL8" s="779"/>
      <c r="DM8" s="780"/>
      <c r="DN8" s="780"/>
      <c r="DO8" s="780"/>
      <c r="DP8" s="781"/>
      <c r="DQ8" s="779"/>
      <c r="DR8" s="780"/>
      <c r="DS8" s="780"/>
      <c r="DT8" s="780"/>
      <c r="DU8" s="781"/>
      <c r="DV8" s="782"/>
      <c r="DW8" s="783"/>
      <c r="DX8" s="783"/>
      <c r="DY8" s="783"/>
      <c r="DZ8" s="784"/>
      <c r="EA8" s="205"/>
    </row>
    <row r="9" spans="1:131" s="206" customFormat="1" ht="26.25" customHeight="1">
      <c r="A9" s="212">
        <v>3</v>
      </c>
      <c r="B9" s="753"/>
      <c r="C9" s="754"/>
      <c r="D9" s="754"/>
      <c r="E9" s="754"/>
      <c r="F9" s="754"/>
      <c r="G9" s="754"/>
      <c r="H9" s="754"/>
      <c r="I9" s="754"/>
      <c r="J9" s="754"/>
      <c r="K9" s="754"/>
      <c r="L9" s="754"/>
      <c r="M9" s="754"/>
      <c r="N9" s="754"/>
      <c r="O9" s="754"/>
      <c r="P9" s="755"/>
      <c r="Q9" s="756"/>
      <c r="R9" s="757"/>
      <c r="S9" s="757"/>
      <c r="T9" s="757"/>
      <c r="U9" s="757"/>
      <c r="V9" s="757"/>
      <c r="W9" s="757"/>
      <c r="X9" s="757"/>
      <c r="Y9" s="757"/>
      <c r="Z9" s="757"/>
      <c r="AA9" s="757"/>
      <c r="AB9" s="757"/>
      <c r="AC9" s="757"/>
      <c r="AD9" s="757"/>
      <c r="AE9" s="758"/>
      <c r="AF9" s="759"/>
      <c r="AG9" s="760"/>
      <c r="AH9" s="760"/>
      <c r="AI9" s="760"/>
      <c r="AJ9" s="761"/>
      <c r="AK9" s="762"/>
      <c r="AL9" s="763"/>
      <c r="AM9" s="763"/>
      <c r="AN9" s="763"/>
      <c r="AO9" s="763"/>
      <c r="AP9" s="763"/>
      <c r="AQ9" s="763"/>
      <c r="AR9" s="763"/>
      <c r="AS9" s="763"/>
      <c r="AT9" s="763"/>
      <c r="AU9" s="764"/>
      <c r="AV9" s="764"/>
      <c r="AW9" s="764"/>
      <c r="AX9" s="764"/>
      <c r="AY9" s="765"/>
      <c r="AZ9" s="203"/>
      <c r="BA9" s="203"/>
      <c r="BB9" s="203"/>
      <c r="BC9" s="203"/>
      <c r="BD9" s="203"/>
      <c r="BE9" s="204"/>
      <c r="BF9" s="204"/>
      <c r="BG9" s="204"/>
      <c r="BH9" s="204"/>
      <c r="BI9" s="204"/>
      <c r="BJ9" s="204"/>
      <c r="BK9" s="204"/>
      <c r="BL9" s="204"/>
      <c r="BM9" s="204"/>
      <c r="BN9" s="204"/>
      <c r="BO9" s="204"/>
      <c r="BP9" s="204"/>
      <c r="BQ9" s="213">
        <v>3</v>
      </c>
      <c r="BR9" s="214"/>
      <c r="BS9" s="766"/>
      <c r="BT9" s="767"/>
      <c r="BU9" s="767"/>
      <c r="BV9" s="767"/>
      <c r="BW9" s="767"/>
      <c r="BX9" s="767"/>
      <c r="BY9" s="767"/>
      <c r="BZ9" s="767"/>
      <c r="CA9" s="767"/>
      <c r="CB9" s="767"/>
      <c r="CC9" s="767"/>
      <c r="CD9" s="767"/>
      <c r="CE9" s="767"/>
      <c r="CF9" s="767"/>
      <c r="CG9" s="76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82"/>
      <c r="DW9" s="783"/>
      <c r="DX9" s="783"/>
      <c r="DY9" s="783"/>
      <c r="DZ9" s="784"/>
      <c r="EA9" s="205"/>
    </row>
    <row r="10" spans="1:131" s="206" customFormat="1" ht="26.25" customHeight="1">
      <c r="A10" s="212">
        <v>4</v>
      </c>
      <c r="B10" s="753"/>
      <c r="C10" s="754"/>
      <c r="D10" s="754"/>
      <c r="E10" s="754"/>
      <c r="F10" s="754"/>
      <c r="G10" s="754"/>
      <c r="H10" s="754"/>
      <c r="I10" s="754"/>
      <c r="J10" s="754"/>
      <c r="K10" s="754"/>
      <c r="L10" s="754"/>
      <c r="M10" s="754"/>
      <c r="N10" s="754"/>
      <c r="O10" s="754"/>
      <c r="P10" s="755"/>
      <c r="Q10" s="756"/>
      <c r="R10" s="757"/>
      <c r="S10" s="757"/>
      <c r="T10" s="757"/>
      <c r="U10" s="757"/>
      <c r="V10" s="757"/>
      <c r="W10" s="757"/>
      <c r="X10" s="757"/>
      <c r="Y10" s="757"/>
      <c r="Z10" s="757"/>
      <c r="AA10" s="757"/>
      <c r="AB10" s="757"/>
      <c r="AC10" s="757"/>
      <c r="AD10" s="757"/>
      <c r="AE10" s="758"/>
      <c r="AF10" s="759"/>
      <c r="AG10" s="760"/>
      <c r="AH10" s="760"/>
      <c r="AI10" s="760"/>
      <c r="AJ10" s="761"/>
      <c r="AK10" s="762"/>
      <c r="AL10" s="763"/>
      <c r="AM10" s="763"/>
      <c r="AN10" s="763"/>
      <c r="AO10" s="763"/>
      <c r="AP10" s="763"/>
      <c r="AQ10" s="763"/>
      <c r="AR10" s="763"/>
      <c r="AS10" s="763"/>
      <c r="AT10" s="763"/>
      <c r="AU10" s="764"/>
      <c r="AV10" s="764"/>
      <c r="AW10" s="764"/>
      <c r="AX10" s="764"/>
      <c r="AY10" s="765"/>
      <c r="AZ10" s="203"/>
      <c r="BA10" s="203"/>
      <c r="BB10" s="203"/>
      <c r="BC10" s="203"/>
      <c r="BD10" s="203"/>
      <c r="BE10" s="204"/>
      <c r="BF10" s="204"/>
      <c r="BG10" s="204"/>
      <c r="BH10" s="204"/>
      <c r="BI10" s="204"/>
      <c r="BJ10" s="204"/>
      <c r="BK10" s="204"/>
      <c r="BL10" s="204"/>
      <c r="BM10" s="204"/>
      <c r="BN10" s="204"/>
      <c r="BO10" s="204"/>
      <c r="BP10" s="204"/>
      <c r="BQ10" s="213">
        <v>4</v>
      </c>
      <c r="BR10" s="214"/>
      <c r="BS10" s="766"/>
      <c r="BT10" s="767"/>
      <c r="BU10" s="767"/>
      <c r="BV10" s="767"/>
      <c r="BW10" s="767"/>
      <c r="BX10" s="767"/>
      <c r="BY10" s="767"/>
      <c r="BZ10" s="767"/>
      <c r="CA10" s="767"/>
      <c r="CB10" s="767"/>
      <c r="CC10" s="767"/>
      <c r="CD10" s="767"/>
      <c r="CE10" s="767"/>
      <c r="CF10" s="767"/>
      <c r="CG10" s="76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82"/>
      <c r="DW10" s="783"/>
      <c r="DX10" s="783"/>
      <c r="DY10" s="783"/>
      <c r="DZ10" s="784"/>
      <c r="EA10" s="205"/>
    </row>
    <row r="11" spans="1:131" s="206" customFormat="1" ht="26.25" customHeight="1">
      <c r="A11" s="212">
        <v>5</v>
      </c>
      <c r="B11" s="753"/>
      <c r="C11" s="754"/>
      <c r="D11" s="754"/>
      <c r="E11" s="754"/>
      <c r="F11" s="754"/>
      <c r="G11" s="754"/>
      <c r="H11" s="754"/>
      <c r="I11" s="754"/>
      <c r="J11" s="754"/>
      <c r="K11" s="754"/>
      <c r="L11" s="754"/>
      <c r="M11" s="754"/>
      <c r="N11" s="754"/>
      <c r="O11" s="754"/>
      <c r="P11" s="755"/>
      <c r="Q11" s="756"/>
      <c r="R11" s="757"/>
      <c r="S11" s="757"/>
      <c r="T11" s="757"/>
      <c r="U11" s="757"/>
      <c r="V11" s="757"/>
      <c r="W11" s="757"/>
      <c r="X11" s="757"/>
      <c r="Y11" s="757"/>
      <c r="Z11" s="757"/>
      <c r="AA11" s="757"/>
      <c r="AB11" s="757"/>
      <c r="AC11" s="757"/>
      <c r="AD11" s="757"/>
      <c r="AE11" s="758"/>
      <c r="AF11" s="759"/>
      <c r="AG11" s="760"/>
      <c r="AH11" s="760"/>
      <c r="AI11" s="760"/>
      <c r="AJ11" s="761"/>
      <c r="AK11" s="762"/>
      <c r="AL11" s="763"/>
      <c r="AM11" s="763"/>
      <c r="AN11" s="763"/>
      <c r="AO11" s="763"/>
      <c r="AP11" s="763"/>
      <c r="AQ11" s="763"/>
      <c r="AR11" s="763"/>
      <c r="AS11" s="763"/>
      <c r="AT11" s="763"/>
      <c r="AU11" s="764"/>
      <c r="AV11" s="764"/>
      <c r="AW11" s="764"/>
      <c r="AX11" s="764"/>
      <c r="AY11" s="765"/>
      <c r="AZ11" s="203"/>
      <c r="BA11" s="203"/>
      <c r="BB11" s="203"/>
      <c r="BC11" s="203"/>
      <c r="BD11" s="203"/>
      <c r="BE11" s="204"/>
      <c r="BF11" s="204"/>
      <c r="BG11" s="204"/>
      <c r="BH11" s="204"/>
      <c r="BI11" s="204"/>
      <c r="BJ11" s="204"/>
      <c r="BK11" s="204"/>
      <c r="BL11" s="204"/>
      <c r="BM11" s="204"/>
      <c r="BN11" s="204"/>
      <c r="BO11" s="204"/>
      <c r="BP11" s="204"/>
      <c r="BQ11" s="213">
        <v>5</v>
      </c>
      <c r="BR11" s="214"/>
      <c r="BS11" s="766"/>
      <c r="BT11" s="767"/>
      <c r="BU11" s="767"/>
      <c r="BV11" s="767"/>
      <c r="BW11" s="767"/>
      <c r="BX11" s="767"/>
      <c r="BY11" s="767"/>
      <c r="BZ11" s="767"/>
      <c r="CA11" s="767"/>
      <c r="CB11" s="767"/>
      <c r="CC11" s="767"/>
      <c r="CD11" s="767"/>
      <c r="CE11" s="767"/>
      <c r="CF11" s="767"/>
      <c r="CG11" s="76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82"/>
      <c r="DW11" s="783"/>
      <c r="DX11" s="783"/>
      <c r="DY11" s="783"/>
      <c r="DZ11" s="784"/>
      <c r="EA11" s="205"/>
    </row>
    <row r="12" spans="1:131" s="206" customFormat="1" ht="26.25" customHeight="1">
      <c r="A12" s="212">
        <v>6</v>
      </c>
      <c r="B12" s="753"/>
      <c r="C12" s="754"/>
      <c r="D12" s="754"/>
      <c r="E12" s="754"/>
      <c r="F12" s="754"/>
      <c r="G12" s="754"/>
      <c r="H12" s="754"/>
      <c r="I12" s="754"/>
      <c r="J12" s="754"/>
      <c r="K12" s="754"/>
      <c r="L12" s="754"/>
      <c r="M12" s="754"/>
      <c r="N12" s="754"/>
      <c r="O12" s="754"/>
      <c r="P12" s="755"/>
      <c r="Q12" s="756"/>
      <c r="R12" s="757"/>
      <c r="S12" s="757"/>
      <c r="T12" s="757"/>
      <c r="U12" s="757"/>
      <c r="V12" s="757"/>
      <c r="W12" s="757"/>
      <c r="X12" s="757"/>
      <c r="Y12" s="757"/>
      <c r="Z12" s="757"/>
      <c r="AA12" s="757"/>
      <c r="AB12" s="757"/>
      <c r="AC12" s="757"/>
      <c r="AD12" s="757"/>
      <c r="AE12" s="758"/>
      <c r="AF12" s="759"/>
      <c r="AG12" s="760"/>
      <c r="AH12" s="760"/>
      <c r="AI12" s="760"/>
      <c r="AJ12" s="761"/>
      <c r="AK12" s="762"/>
      <c r="AL12" s="763"/>
      <c r="AM12" s="763"/>
      <c r="AN12" s="763"/>
      <c r="AO12" s="763"/>
      <c r="AP12" s="763"/>
      <c r="AQ12" s="763"/>
      <c r="AR12" s="763"/>
      <c r="AS12" s="763"/>
      <c r="AT12" s="763"/>
      <c r="AU12" s="764"/>
      <c r="AV12" s="764"/>
      <c r="AW12" s="764"/>
      <c r="AX12" s="764"/>
      <c r="AY12" s="765"/>
      <c r="AZ12" s="203"/>
      <c r="BA12" s="203"/>
      <c r="BB12" s="203"/>
      <c r="BC12" s="203"/>
      <c r="BD12" s="203"/>
      <c r="BE12" s="204"/>
      <c r="BF12" s="204"/>
      <c r="BG12" s="204"/>
      <c r="BH12" s="204"/>
      <c r="BI12" s="204"/>
      <c r="BJ12" s="204"/>
      <c r="BK12" s="204"/>
      <c r="BL12" s="204"/>
      <c r="BM12" s="204"/>
      <c r="BN12" s="204"/>
      <c r="BO12" s="204"/>
      <c r="BP12" s="204"/>
      <c r="BQ12" s="213">
        <v>6</v>
      </c>
      <c r="BR12" s="214"/>
      <c r="BS12" s="766"/>
      <c r="BT12" s="767"/>
      <c r="BU12" s="767"/>
      <c r="BV12" s="767"/>
      <c r="BW12" s="767"/>
      <c r="BX12" s="767"/>
      <c r="BY12" s="767"/>
      <c r="BZ12" s="767"/>
      <c r="CA12" s="767"/>
      <c r="CB12" s="767"/>
      <c r="CC12" s="767"/>
      <c r="CD12" s="767"/>
      <c r="CE12" s="767"/>
      <c r="CF12" s="767"/>
      <c r="CG12" s="76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82"/>
      <c r="DW12" s="783"/>
      <c r="DX12" s="783"/>
      <c r="DY12" s="783"/>
      <c r="DZ12" s="784"/>
      <c r="EA12" s="205"/>
    </row>
    <row r="13" spans="1:131" s="206" customFormat="1" ht="26.25" customHeight="1">
      <c r="A13" s="212">
        <v>7</v>
      </c>
      <c r="B13" s="753"/>
      <c r="C13" s="754"/>
      <c r="D13" s="754"/>
      <c r="E13" s="754"/>
      <c r="F13" s="754"/>
      <c r="G13" s="754"/>
      <c r="H13" s="754"/>
      <c r="I13" s="754"/>
      <c r="J13" s="754"/>
      <c r="K13" s="754"/>
      <c r="L13" s="754"/>
      <c r="M13" s="754"/>
      <c r="N13" s="754"/>
      <c r="O13" s="754"/>
      <c r="P13" s="755"/>
      <c r="Q13" s="756"/>
      <c r="R13" s="757"/>
      <c r="S13" s="757"/>
      <c r="T13" s="757"/>
      <c r="U13" s="757"/>
      <c r="V13" s="757"/>
      <c r="W13" s="757"/>
      <c r="X13" s="757"/>
      <c r="Y13" s="757"/>
      <c r="Z13" s="757"/>
      <c r="AA13" s="757"/>
      <c r="AB13" s="757"/>
      <c r="AC13" s="757"/>
      <c r="AD13" s="757"/>
      <c r="AE13" s="758"/>
      <c r="AF13" s="759"/>
      <c r="AG13" s="760"/>
      <c r="AH13" s="760"/>
      <c r="AI13" s="760"/>
      <c r="AJ13" s="761"/>
      <c r="AK13" s="762"/>
      <c r="AL13" s="763"/>
      <c r="AM13" s="763"/>
      <c r="AN13" s="763"/>
      <c r="AO13" s="763"/>
      <c r="AP13" s="763"/>
      <c r="AQ13" s="763"/>
      <c r="AR13" s="763"/>
      <c r="AS13" s="763"/>
      <c r="AT13" s="763"/>
      <c r="AU13" s="764"/>
      <c r="AV13" s="764"/>
      <c r="AW13" s="764"/>
      <c r="AX13" s="764"/>
      <c r="AY13" s="765"/>
      <c r="AZ13" s="203"/>
      <c r="BA13" s="203"/>
      <c r="BB13" s="203"/>
      <c r="BC13" s="203"/>
      <c r="BD13" s="203"/>
      <c r="BE13" s="204"/>
      <c r="BF13" s="204"/>
      <c r="BG13" s="204"/>
      <c r="BH13" s="204"/>
      <c r="BI13" s="204"/>
      <c r="BJ13" s="204"/>
      <c r="BK13" s="204"/>
      <c r="BL13" s="204"/>
      <c r="BM13" s="204"/>
      <c r="BN13" s="204"/>
      <c r="BO13" s="204"/>
      <c r="BP13" s="204"/>
      <c r="BQ13" s="213">
        <v>7</v>
      </c>
      <c r="BR13" s="214"/>
      <c r="BS13" s="766"/>
      <c r="BT13" s="767"/>
      <c r="BU13" s="767"/>
      <c r="BV13" s="767"/>
      <c r="BW13" s="767"/>
      <c r="BX13" s="767"/>
      <c r="BY13" s="767"/>
      <c r="BZ13" s="767"/>
      <c r="CA13" s="767"/>
      <c r="CB13" s="767"/>
      <c r="CC13" s="767"/>
      <c r="CD13" s="767"/>
      <c r="CE13" s="767"/>
      <c r="CF13" s="767"/>
      <c r="CG13" s="76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82"/>
      <c r="DW13" s="783"/>
      <c r="DX13" s="783"/>
      <c r="DY13" s="783"/>
      <c r="DZ13" s="784"/>
      <c r="EA13" s="205"/>
    </row>
    <row r="14" spans="1:131" s="206" customFormat="1" ht="26.25" customHeight="1">
      <c r="A14" s="212">
        <v>8</v>
      </c>
      <c r="B14" s="753"/>
      <c r="C14" s="754"/>
      <c r="D14" s="754"/>
      <c r="E14" s="754"/>
      <c r="F14" s="754"/>
      <c r="G14" s="754"/>
      <c r="H14" s="754"/>
      <c r="I14" s="754"/>
      <c r="J14" s="754"/>
      <c r="K14" s="754"/>
      <c r="L14" s="754"/>
      <c r="M14" s="754"/>
      <c r="N14" s="754"/>
      <c r="O14" s="754"/>
      <c r="P14" s="755"/>
      <c r="Q14" s="756"/>
      <c r="R14" s="757"/>
      <c r="S14" s="757"/>
      <c r="T14" s="757"/>
      <c r="U14" s="757"/>
      <c r="V14" s="757"/>
      <c r="W14" s="757"/>
      <c r="X14" s="757"/>
      <c r="Y14" s="757"/>
      <c r="Z14" s="757"/>
      <c r="AA14" s="757"/>
      <c r="AB14" s="757"/>
      <c r="AC14" s="757"/>
      <c r="AD14" s="757"/>
      <c r="AE14" s="758"/>
      <c r="AF14" s="759"/>
      <c r="AG14" s="760"/>
      <c r="AH14" s="760"/>
      <c r="AI14" s="760"/>
      <c r="AJ14" s="761"/>
      <c r="AK14" s="762"/>
      <c r="AL14" s="763"/>
      <c r="AM14" s="763"/>
      <c r="AN14" s="763"/>
      <c r="AO14" s="763"/>
      <c r="AP14" s="763"/>
      <c r="AQ14" s="763"/>
      <c r="AR14" s="763"/>
      <c r="AS14" s="763"/>
      <c r="AT14" s="763"/>
      <c r="AU14" s="764"/>
      <c r="AV14" s="764"/>
      <c r="AW14" s="764"/>
      <c r="AX14" s="764"/>
      <c r="AY14" s="765"/>
      <c r="AZ14" s="203"/>
      <c r="BA14" s="203"/>
      <c r="BB14" s="203"/>
      <c r="BC14" s="203"/>
      <c r="BD14" s="203"/>
      <c r="BE14" s="204"/>
      <c r="BF14" s="204"/>
      <c r="BG14" s="204"/>
      <c r="BH14" s="204"/>
      <c r="BI14" s="204"/>
      <c r="BJ14" s="204"/>
      <c r="BK14" s="204"/>
      <c r="BL14" s="204"/>
      <c r="BM14" s="204"/>
      <c r="BN14" s="204"/>
      <c r="BO14" s="204"/>
      <c r="BP14" s="204"/>
      <c r="BQ14" s="213">
        <v>8</v>
      </c>
      <c r="BR14" s="214"/>
      <c r="BS14" s="766"/>
      <c r="BT14" s="767"/>
      <c r="BU14" s="767"/>
      <c r="BV14" s="767"/>
      <c r="BW14" s="767"/>
      <c r="BX14" s="767"/>
      <c r="BY14" s="767"/>
      <c r="BZ14" s="767"/>
      <c r="CA14" s="767"/>
      <c r="CB14" s="767"/>
      <c r="CC14" s="767"/>
      <c r="CD14" s="767"/>
      <c r="CE14" s="767"/>
      <c r="CF14" s="767"/>
      <c r="CG14" s="76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82"/>
      <c r="DW14" s="783"/>
      <c r="DX14" s="783"/>
      <c r="DY14" s="783"/>
      <c r="DZ14" s="784"/>
      <c r="EA14" s="205"/>
    </row>
    <row r="15" spans="1:131" s="206" customFormat="1" ht="26.25" customHeight="1">
      <c r="A15" s="212">
        <v>9</v>
      </c>
      <c r="B15" s="753"/>
      <c r="C15" s="754"/>
      <c r="D15" s="754"/>
      <c r="E15" s="754"/>
      <c r="F15" s="754"/>
      <c r="G15" s="754"/>
      <c r="H15" s="754"/>
      <c r="I15" s="754"/>
      <c r="J15" s="754"/>
      <c r="K15" s="754"/>
      <c r="L15" s="754"/>
      <c r="M15" s="754"/>
      <c r="N15" s="754"/>
      <c r="O15" s="754"/>
      <c r="P15" s="755"/>
      <c r="Q15" s="756"/>
      <c r="R15" s="757"/>
      <c r="S15" s="757"/>
      <c r="T15" s="757"/>
      <c r="U15" s="757"/>
      <c r="V15" s="757"/>
      <c r="W15" s="757"/>
      <c r="X15" s="757"/>
      <c r="Y15" s="757"/>
      <c r="Z15" s="757"/>
      <c r="AA15" s="757"/>
      <c r="AB15" s="757"/>
      <c r="AC15" s="757"/>
      <c r="AD15" s="757"/>
      <c r="AE15" s="758"/>
      <c r="AF15" s="759"/>
      <c r="AG15" s="760"/>
      <c r="AH15" s="760"/>
      <c r="AI15" s="760"/>
      <c r="AJ15" s="761"/>
      <c r="AK15" s="762"/>
      <c r="AL15" s="763"/>
      <c r="AM15" s="763"/>
      <c r="AN15" s="763"/>
      <c r="AO15" s="763"/>
      <c r="AP15" s="763"/>
      <c r="AQ15" s="763"/>
      <c r="AR15" s="763"/>
      <c r="AS15" s="763"/>
      <c r="AT15" s="763"/>
      <c r="AU15" s="764"/>
      <c r="AV15" s="764"/>
      <c r="AW15" s="764"/>
      <c r="AX15" s="764"/>
      <c r="AY15" s="765"/>
      <c r="AZ15" s="203"/>
      <c r="BA15" s="203"/>
      <c r="BB15" s="203"/>
      <c r="BC15" s="203"/>
      <c r="BD15" s="203"/>
      <c r="BE15" s="204"/>
      <c r="BF15" s="204"/>
      <c r="BG15" s="204"/>
      <c r="BH15" s="204"/>
      <c r="BI15" s="204"/>
      <c r="BJ15" s="204"/>
      <c r="BK15" s="204"/>
      <c r="BL15" s="204"/>
      <c r="BM15" s="204"/>
      <c r="BN15" s="204"/>
      <c r="BO15" s="204"/>
      <c r="BP15" s="204"/>
      <c r="BQ15" s="213">
        <v>9</v>
      </c>
      <c r="BR15" s="214"/>
      <c r="BS15" s="766"/>
      <c r="BT15" s="767"/>
      <c r="BU15" s="767"/>
      <c r="BV15" s="767"/>
      <c r="BW15" s="767"/>
      <c r="BX15" s="767"/>
      <c r="BY15" s="767"/>
      <c r="BZ15" s="767"/>
      <c r="CA15" s="767"/>
      <c r="CB15" s="767"/>
      <c r="CC15" s="767"/>
      <c r="CD15" s="767"/>
      <c r="CE15" s="767"/>
      <c r="CF15" s="767"/>
      <c r="CG15" s="76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82"/>
      <c r="DW15" s="783"/>
      <c r="DX15" s="783"/>
      <c r="DY15" s="783"/>
      <c r="DZ15" s="784"/>
      <c r="EA15" s="205"/>
    </row>
    <row r="16" spans="1:131" s="206" customFormat="1" ht="26.25" customHeight="1">
      <c r="A16" s="212">
        <v>10</v>
      </c>
      <c r="B16" s="753"/>
      <c r="C16" s="754"/>
      <c r="D16" s="754"/>
      <c r="E16" s="754"/>
      <c r="F16" s="754"/>
      <c r="G16" s="754"/>
      <c r="H16" s="754"/>
      <c r="I16" s="754"/>
      <c r="J16" s="754"/>
      <c r="K16" s="754"/>
      <c r="L16" s="754"/>
      <c r="M16" s="754"/>
      <c r="N16" s="754"/>
      <c r="O16" s="754"/>
      <c r="P16" s="755"/>
      <c r="Q16" s="756"/>
      <c r="R16" s="757"/>
      <c r="S16" s="757"/>
      <c r="T16" s="757"/>
      <c r="U16" s="757"/>
      <c r="V16" s="757"/>
      <c r="W16" s="757"/>
      <c r="X16" s="757"/>
      <c r="Y16" s="757"/>
      <c r="Z16" s="757"/>
      <c r="AA16" s="757"/>
      <c r="AB16" s="757"/>
      <c r="AC16" s="757"/>
      <c r="AD16" s="757"/>
      <c r="AE16" s="758"/>
      <c r="AF16" s="759"/>
      <c r="AG16" s="760"/>
      <c r="AH16" s="760"/>
      <c r="AI16" s="760"/>
      <c r="AJ16" s="761"/>
      <c r="AK16" s="762"/>
      <c r="AL16" s="763"/>
      <c r="AM16" s="763"/>
      <c r="AN16" s="763"/>
      <c r="AO16" s="763"/>
      <c r="AP16" s="763"/>
      <c r="AQ16" s="763"/>
      <c r="AR16" s="763"/>
      <c r="AS16" s="763"/>
      <c r="AT16" s="763"/>
      <c r="AU16" s="764"/>
      <c r="AV16" s="764"/>
      <c r="AW16" s="764"/>
      <c r="AX16" s="764"/>
      <c r="AY16" s="765"/>
      <c r="AZ16" s="203"/>
      <c r="BA16" s="203"/>
      <c r="BB16" s="203"/>
      <c r="BC16" s="203"/>
      <c r="BD16" s="203"/>
      <c r="BE16" s="204"/>
      <c r="BF16" s="204"/>
      <c r="BG16" s="204"/>
      <c r="BH16" s="204"/>
      <c r="BI16" s="204"/>
      <c r="BJ16" s="204"/>
      <c r="BK16" s="204"/>
      <c r="BL16" s="204"/>
      <c r="BM16" s="204"/>
      <c r="BN16" s="204"/>
      <c r="BO16" s="204"/>
      <c r="BP16" s="204"/>
      <c r="BQ16" s="213">
        <v>10</v>
      </c>
      <c r="BR16" s="214"/>
      <c r="BS16" s="766"/>
      <c r="BT16" s="767"/>
      <c r="BU16" s="767"/>
      <c r="BV16" s="767"/>
      <c r="BW16" s="767"/>
      <c r="BX16" s="767"/>
      <c r="BY16" s="767"/>
      <c r="BZ16" s="767"/>
      <c r="CA16" s="767"/>
      <c r="CB16" s="767"/>
      <c r="CC16" s="767"/>
      <c r="CD16" s="767"/>
      <c r="CE16" s="767"/>
      <c r="CF16" s="767"/>
      <c r="CG16" s="76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82"/>
      <c r="DW16" s="783"/>
      <c r="DX16" s="783"/>
      <c r="DY16" s="783"/>
      <c r="DZ16" s="784"/>
      <c r="EA16" s="205"/>
    </row>
    <row r="17" spans="1:131" s="206" customFormat="1" ht="26.25" customHeight="1">
      <c r="A17" s="212">
        <v>11</v>
      </c>
      <c r="B17" s="753"/>
      <c r="C17" s="754"/>
      <c r="D17" s="754"/>
      <c r="E17" s="754"/>
      <c r="F17" s="754"/>
      <c r="G17" s="754"/>
      <c r="H17" s="754"/>
      <c r="I17" s="754"/>
      <c r="J17" s="754"/>
      <c r="K17" s="754"/>
      <c r="L17" s="754"/>
      <c r="M17" s="754"/>
      <c r="N17" s="754"/>
      <c r="O17" s="754"/>
      <c r="P17" s="755"/>
      <c r="Q17" s="756"/>
      <c r="R17" s="757"/>
      <c r="S17" s="757"/>
      <c r="T17" s="757"/>
      <c r="U17" s="757"/>
      <c r="V17" s="757"/>
      <c r="W17" s="757"/>
      <c r="X17" s="757"/>
      <c r="Y17" s="757"/>
      <c r="Z17" s="757"/>
      <c r="AA17" s="757"/>
      <c r="AB17" s="757"/>
      <c r="AC17" s="757"/>
      <c r="AD17" s="757"/>
      <c r="AE17" s="758"/>
      <c r="AF17" s="759"/>
      <c r="AG17" s="760"/>
      <c r="AH17" s="760"/>
      <c r="AI17" s="760"/>
      <c r="AJ17" s="761"/>
      <c r="AK17" s="762"/>
      <c r="AL17" s="763"/>
      <c r="AM17" s="763"/>
      <c r="AN17" s="763"/>
      <c r="AO17" s="763"/>
      <c r="AP17" s="763"/>
      <c r="AQ17" s="763"/>
      <c r="AR17" s="763"/>
      <c r="AS17" s="763"/>
      <c r="AT17" s="763"/>
      <c r="AU17" s="764"/>
      <c r="AV17" s="764"/>
      <c r="AW17" s="764"/>
      <c r="AX17" s="764"/>
      <c r="AY17" s="765"/>
      <c r="AZ17" s="203"/>
      <c r="BA17" s="203"/>
      <c r="BB17" s="203"/>
      <c r="BC17" s="203"/>
      <c r="BD17" s="203"/>
      <c r="BE17" s="204"/>
      <c r="BF17" s="204"/>
      <c r="BG17" s="204"/>
      <c r="BH17" s="204"/>
      <c r="BI17" s="204"/>
      <c r="BJ17" s="204"/>
      <c r="BK17" s="204"/>
      <c r="BL17" s="204"/>
      <c r="BM17" s="204"/>
      <c r="BN17" s="204"/>
      <c r="BO17" s="204"/>
      <c r="BP17" s="204"/>
      <c r="BQ17" s="213">
        <v>11</v>
      </c>
      <c r="BR17" s="214"/>
      <c r="BS17" s="766"/>
      <c r="BT17" s="767"/>
      <c r="BU17" s="767"/>
      <c r="BV17" s="767"/>
      <c r="BW17" s="767"/>
      <c r="BX17" s="767"/>
      <c r="BY17" s="767"/>
      <c r="BZ17" s="767"/>
      <c r="CA17" s="767"/>
      <c r="CB17" s="767"/>
      <c r="CC17" s="767"/>
      <c r="CD17" s="767"/>
      <c r="CE17" s="767"/>
      <c r="CF17" s="767"/>
      <c r="CG17" s="76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82"/>
      <c r="DW17" s="783"/>
      <c r="DX17" s="783"/>
      <c r="DY17" s="783"/>
      <c r="DZ17" s="784"/>
      <c r="EA17" s="205"/>
    </row>
    <row r="18" spans="1:131" s="206" customFormat="1" ht="26.25" customHeight="1">
      <c r="A18" s="212">
        <v>12</v>
      </c>
      <c r="B18" s="753"/>
      <c r="C18" s="754"/>
      <c r="D18" s="754"/>
      <c r="E18" s="754"/>
      <c r="F18" s="754"/>
      <c r="G18" s="754"/>
      <c r="H18" s="754"/>
      <c r="I18" s="754"/>
      <c r="J18" s="754"/>
      <c r="K18" s="754"/>
      <c r="L18" s="754"/>
      <c r="M18" s="754"/>
      <c r="N18" s="754"/>
      <c r="O18" s="754"/>
      <c r="P18" s="755"/>
      <c r="Q18" s="756"/>
      <c r="R18" s="757"/>
      <c r="S18" s="757"/>
      <c r="T18" s="757"/>
      <c r="U18" s="757"/>
      <c r="V18" s="757"/>
      <c r="W18" s="757"/>
      <c r="X18" s="757"/>
      <c r="Y18" s="757"/>
      <c r="Z18" s="757"/>
      <c r="AA18" s="757"/>
      <c r="AB18" s="757"/>
      <c r="AC18" s="757"/>
      <c r="AD18" s="757"/>
      <c r="AE18" s="758"/>
      <c r="AF18" s="759"/>
      <c r="AG18" s="760"/>
      <c r="AH18" s="760"/>
      <c r="AI18" s="760"/>
      <c r="AJ18" s="761"/>
      <c r="AK18" s="762"/>
      <c r="AL18" s="763"/>
      <c r="AM18" s="763"/>
      <c r="AN18" s="763"/>
      <c r="AO18" s="763"/>
      <c r="AP18" s="763"/>
      <c r="AQ18" s="763"/>
      <c r="AR18" s="763"/>
      <c r="AS18" s="763"/>
      <c r="AT18" s="763"/>
      <c r="AU18" s="764"/>
      <c r="AV18" s="764"/>
      <c r="AW18" s="764"/>
      <c r="AX18" s="764"/>
      <c r="AY18" s="765"/>
      <c r="AZ18" s="203"/>
      <c r="BA18" s="203"/>
      <c r="BB18" s="203"/>
      <c r="BC18" s="203"/>
      <c r="BD18" s="203"/>
      <c r="BE18" s="204"/>
      <c r="BF18" s="204"/>
      <c r="BG18" s="204"/>
      <c r="BH18" s="204"/>
      <c r="BI18" s="204"/>
      <c r="BJ18" s="204"/>
      <c r="BK18" s="204"/>
      <c r="BL18" s="204"/>
      <c r="BM18" s="204"/>
      <c r="BN18" s="204"/>
      <c r="BO18" s="204"/>
      <c r="BP18" s="204"/>
      <c r="BQ18" s="213">
        <v>12</v>
      </c>
      <c r="BR18" s="214"/>
      <c r="BS18" s="766"/>
      <c r="BT18" s="767"/>
      <c r="BU18" s="767"/>
      <c r="BV18" s="767"/>
      <c r="BW18" s="767"/>
      <c r="BX18" s="767"/>
      <c r="BY18" s="767"/>
      <c r="BZ18" s="767"/>
      <c r="CA18" s="767"/>
      <c r="CB18" s="767"/>
      <c r="CC18" s="767"/>
      <c r="CD18" s="767"/>
      <c r="CE18" s="767"/>
      <c r="CF18" s="767"/>
      <c r="CG18" s="76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82"/>
      <c r="DW18" s="783"/>
      <c r="DX18" s="783"/>
      <c r="DY18" s="783"/>
      <c r="DZ18" s="784"/>
      <c r="EA18" s="205"/>
    </row>
    <row r="19" spans="1:131" s="206" customFormat="1" ht="26.25" customHeight="1">
      <c r="A19" s="212">
        <v>13</v>
      </c>
      <c r="B19" s="753"/>
      <c r="C19" s="754"/>
      <c r="D19" s="754"/>
      <c r="E19" s="754"/>
      <c r="F19" s="754"/>
      <c r="G19" s="754"/>
      <c r="H19" s="754"/>
      <c r="I19" s="754"/>
      <c r="J19" s="754"/>
      <c r="K19" s="754"/>
      <c r="L19" s="754"/>
      <c r="M19" s="754"/>
      <c r="N19" s="754"/>
      <c r="O19" s="754"/>
      <c r="P19" s="755"/>
      <c r="Q19" s="756"/>
      <c r="R19" s="757"/>
      <c r="S19" s="757"/>
      <c r="T19" s="757"/>
      <c r="U19" s="757"/>
      <c r="V19" s="757"/>
      <c r="W19" s="757"/>
      <c r="X19" s="757"/>
      <c r="Y19" s="757"/>
      <c r="Z19" s="757"/>
      <c r="AA19" s="757"/>
      <c r="AB19" s="757"/>
      <c r="AC19" s="757"/>
      <c r="AD19" s="757"/>
      <c r="AE19" s="758"/>
      <c r="AF19" s="759"/>
      <c r="AG19" s="760"/>
      <c r="AH19" s="760"/>
      <c r="AI19" s="760"/>
      <c r="AJ19" s="761"/>
      <c r="AK19" s="762"/>
      <c r="AL19" s="763"/>
      <c r="AM19" s="763"/>
      <c r="AN19" s="763"/>
      <c r="AO19" s="763"/>
      <c r="AP19" s="763"/>
      <c r="AQ19" s="763"/>
      <c r="AR19" s="763"/>
      <c r="AS19" s="763"/>
      <c r="AT19" s="763"/>
      <c r="AU19" s="764"/>
      <c r="AV19" s="764"/>
      <c r="AW19" s="764"/>
      <c r="AX19" s="764"/>
      <c r="AY19" s="765"/>
      <c r="AZ19" s="203"/>
      <c r="BA19" s="203"/>
      <c r="BB19" s="203"/>
      <c r="BC19" s="203"/>
      <c r="BD19" s="203"/>
      <c r="BE19" s="204"/>
      <c r="BF19" s="204"/>
      <c r="BG19" s="204"/>
      <c r="BH19" s="204"/>
      <c r="BI19" s="204"/>
      <c r="BJ19" s="204"/>
      <c r="BK19" s="204"/>
      <c r="BL19" s="204"/>
      <c r="BM19" s="204"/>
      <c r="BN19" s="204"/>
      <c r="BO19" s="204"/>
      <c r="BP19" s="204"/>
      <c r="BQ19" s="213">
        <v>13</v>
      </c>
      <c r="BR19" s="214"/>
      <c r="BS19" s="766"/>
      <c r="BT19" s="767"/>
      <c r="BU19" s="767"/>
      <c r="BV19" s="767"/>
      <c r="BW19" s="767"/>
      <c r="BX19" s="767"/>
      <c r="BY19" s="767"/>
      <c r="BZ19" s="767"/>
      <c r="CA19" s="767"/>
      <c r="CB19" s="767"/>
      <c r="CC19" s="767"/>
      <c r="CD19" s="767"/>
      <c r="CE19" s="767"/>
      <c r="CF19" s="767"/>
      <c r="CG19" s="76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82"/>
      <c r="DW19" s="783"/>
      <c r="DX19" s="783"/>
      <c r="DY19" s="783"/>
      <c r="DZ19" s="784"/>
      <c r="EA19" s="205"/>
    </row>
    <row r="20" spans="1:131" s="206" customFormat="1" ht="26.25" customHeight="1">
      <c r="A20" s="212">
        <v>14</v>
      </c>
      <c r="B20" s="753"/>
      <c r="C20" s="754"/>
      <c r="D20" s="754"/>
      <c r="E20" s="754"/>
      <c r="F20" s="754"/>
      <c r="G20" s="754"/>
      <c r="H20" s="754"/>
      <c r="I20" s="754"/>
      <c r="J20" s="754"/>
      <c r="K20" s="754"/>
      <c r="L20" s="754"/>
      <c r="M20" s="754"/>
      <c r="N20" s="754"/>
      <c r="O20" s="754"/>
      <c r="P20" s="755"/>
      <c r="Q20" s="756"/>
      <c r="R20" s="757"/>
      <c r="S20" s="757"/>
      <c r="T20" s="757"/>
      <c r="U20" s="757"/>
      <c r="V20" s="757"/>
      <c r="W20" s="757"/>
      <c r="X20" s="757"/>
      <c r="Y20" s="757"/>
      <c r="Z20" s="757"/>
      <c r="AA20" s="757"/>
      <c r="AB20" s="757"/>
      <c r="AC20" s="757"/>
      <c r="AD20" s="757"/>
      <c r="AE20" s="758"/>
      <c r="AF20" s="759"/>
      <c r="AG20" s="760"/>
      <c r="AH20" s="760"/>
      <c r="AI20" s="760"/>
      <c r="AJ20" s="761"/>
      <c r="AK20" s="762"/>
      <c r="AL20" s="763"/>
      <c r="AM20" s="763"/>
      <c r="AN20" s="763"/>
      <c r="AO20" s="763"/>
      <c r="AP20" s="763"/>
      <c r="AQ20" s="763"/>
      <c r="AR20" s="763"/>
      <c r="AS20" s="763"/>
      <c r="AT20" s="763"/>
      <c r="AU20" s="764"/>
      <c r="AV20" s="764"/>
      <c r="AW20" s="764"/>
      <c r="AX20" s="764"/>
      <c r="AY20" s="765"/>
      <c r="AZ20" s="203"/>
      <c r="BA20" s="203"/>
      <c r="BB20" s="203"/>
      <c r="BC20" s="203"/>
      <c r="BD20" s="203"/>
      <c r="BE20" s="204"/>
      <c r="BF20" s="204"/>
      <c r="BG20" s="204"/>
      <c r="BH20" s="204"/>
      <c r="BI20" s="204"/>
      <c r="BJ20" s="204"/>
      <c r="BK20" s="204"/>
      <c r="BL20" s="204"/>
      <c r="BM20" s="204"/>
      <c r="BN20" s="204"/>
      <c r="BO20" s="204"/>
      <c r="BP20" s="204"/>
      <c r="BQ20" s="213">
        <v>14</v>
      </c>
      <c r="BR20" s="214"/>
      <c r="BS20" s="766"/>
      <c r="BT20" s="767"/>
      <c r="BU20" s="767"/>
      <c r="BV20" s="767"/>
      <c r="BW20" s="767"/>
      <c r="BX20" s="767"/>
      <c r="BY20" s="767"/>
      <c r="BZ20" s="767"/>
      <c r="CA20" s="767"/>
      <c r="CB20" s="767"/>
      <c r="CC20" s="767"/>
      <c r="CD20" s="767"/>
      <c r="CE20" s="767"/>
      <c r="CF20" s="767"/>
      <c r="CG20" s="76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82"/>
      <c r="DW20" s="783"/>
      <c r="DX20" s="783"/>
      <c r="DY20" s="783"/>
      <c r="DZ20" s="784"/>
      <c r="EA20" s="205"/>
    </row>
    <row r="21" spans="1:131" s="206" customFormat="1" ht="26.25" customHeight="1" thickBot="1">
      <c r="A21" s="212">
        <v>15</v>
      </c>
      <c r="B21" s="753"/>
      <c r="C21" s="754"/>
      <c r="D21" s="754"/>
      <c r="E21" s="754"/>
      <c r="F21" s="754"/>
      <c r="G21" s="754"/>
      <c r="H21" s="754"/>
      <c r="I21" s="754"/>
      <c r="J21" s="754"/>
      <c r="K21" s="754"/>
      <c r="L21" s="754"/>
      <c r="M21" s="754"/>
      <c r="N21" s="754"/>
      <c r="O21" s="754"/>
      <c r="P21" s="755"/>
      <c r="Q21" s="756"/>
      <c r="R21" s="757"/>
      <c r="S21" s="757"/>
      <c r="T21" s="757"/>
      <c r="U21" s="757"/>
      <c r="V21" s="757"/>
      <c r="W21" s="757"/>
      <c r="X21" s="757"/>
      <c r="Y21" s="757"/>
      <c r="Z21" s="757"/>
      <c r="AA21" s="757"/>
      <c r="AB21" s="757"/>
      <c r="AC21" s="757"/>
      <c r="AD21" s="757"/>
      <c r="AE21" s="758"/>
      <c r="AF21" s="759"/>
      <c r="AG21" s="760"/>
      <c r="AH21" s="760"/>
      <c r="AI21" s="760"/>
      <c r="AJ21" s="761"/>
      <c r="AK21" s="762"/>
      <c r="AL21" s="763"/>
      <c r="AM21" s="763"/>
      <c r="AN21" s="763"/>
      <c r="AO21" s="763"/>
      <c r="AP21" s="763"/>
      <c r="AQ21" s="763"/>
      <c r="AR21" s="763"/>
      <c r="AS21" s="763"/>
      <c r="AT21" s="763"/>
      <c r="AU21" s="764"/>
      <c r="AV21" s="764"/>
      <c r="AW21" s="764"/>
      <c r="AX21" s="764"/>
      <c r="AY21" s="765"/>
      <c r="AZ21" s="203"/>
      <c r="BA21" s="203"/>
      <c r="BB21" s="203"/>
      <c r="BC21" s="203"/>
      <c r="BD21" s="203"/>
      <c r="BE21" s="204"/>
      <c r="BF21" s="204"/>
      <c r="BG21" s="204"/>
      <c r="BH21" s="204"/>
      <c r="BI21" s="204"/>
      <c r="BJ21" s="204"/>
      <c r="BK21" s="204"/>
      <c r="BL21" s="204"/>
      <c r="BM21" s="204"/>
      <c r="BN21" s="204"/>
      <c r="BO21" s="204"/>
      <c r="BP21" s="204"/>
      <c r="BQ21" s="213">
        <v>15</v>
      </c>
      <c r="BR21" s="214"/>
      <c r="BS21" s="766"/>
      <c r="BT21" s="767"/>
      <c r="BU21" s="767"/>
      <c r="BV21" s="767"/>
      <c r="BW21" s="767"/>
      <c r="BX21" s="767"/>
      <c r="BY21" s="767"/>
      <c r="BZ21" s="767"/>
      <c r="CA21" s="767"/>
      <c r="CB21" s="767"/>
      <c r="CC21" s="767"/>
      <c r="CD21" s="767"/>
      <c r="CE21" s="767"/>
      <c r="CF21" s="767"/>
      <c r="CG21" s="76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82"/>
      <c r="DW21" s="783"/>
      <c r="DX21" s="783"/>
      <c r="DY21" s="783"/>
      <c r="DZ21" s="784"/>
      <c r="EA21" s="205"/>
    </row>
    <row r="22" spans="1:131" s="206" customFormat="1" ht="26.25" customHeight="1">
      <c r="A22" s="212">
        <v>16</v>
      </c>
      <c r="B22" s="753"/>
      <c r="C22" s="754"/>
      <c r="D22" s="754"/>
      <c r="E22" s="754"/>
      <c r="F22" s="754"/>
      <c r="G22" s="754"/>
      <c r="H22" s="754"/>
      <c r="I22" s="754"/>
      <c r="J22" s="754"/>
      <c r="K22" s="754"/>
      <c r="L22" s="754"/>
      <c r="M22" s="754"/>
      <c r="N22" s="754"/>
      <c r="O22" s="754"/>
      <c r="P22" s="755"/>
      <c r="Q22" s="785"/>
      <c r="R22" s="786"/>
      <c r="S22" s="786"/>
      <c r="T22" s="786"/>
      <c r="U22" s="786"/>
      <c r="V22" s="786"/>
      <c r="W22" s="786"/>
      <c r="X22" s="786"/>
      <c r="Y22" s="786"/>
      <c r="Z22" s="786"/>
      <c r="AA22" s="786"/>
      <c r="AB22" s="786"/>
      <c r="AC22" s="786"/>
      <c r="AD22" s="786"/>
      <c r="AE22" s="787"/>
      <c r="AF22" s="759"/>
      <c r="AG22" s="760"/>
      <c r="AH22" s="760"/>
      <c r="AI22" s="760"/>
      <c r="AJ22" s="761"/>
      <c r="AK22" s="800"/>
      <c r="AL22" s="801"/>
      <c r="AM22" s="801"/>
      <c r="AN22" s="801"/>
      <c r="AO22" s="801"/>
      <c r="AP22" s="801"/>
      <c r="AQ22" s="801"/>
      <c r="AR22" s="801"/>
      <c r="AS22" s="801"/>
      <c r="AT22" s="801"/>
      <c r="AU22" s="802"/>
      <c r="AV22" s="802"/>
      <c r="AW22" s="802"/>
      <c r="AX22" s="802"/>
      <c r="AY22" s="803"/>
      <c r="AZ22" s="804" t="s">
        <v>366</v>
      </c>
      <c r="BA22" s="804"/>
      <c r="BB22" s="804"/>
      <c r="BC22" s="804"/>
      <c r="BD22" s="805"/>
      <c r="BE22" s="204"/>
      <c r="BF22" s="204"/>
      <c r="BG22" s="204"/>
      <c r="BH22" s="204"/>
      <c r="BI22" s="204"/>
      <c r="BJ22" s="204"/>
      <c r="BK22" s="204"/>
      <c r="BL22" s="204"/>
      <c r="BM22" s="204"/>
      <c r="BN22" s="204"/>
      <c r="BO22" s="204"/>
      <c r="BP22" s="204"/>
      <c r="BQ22" s="213">
        <v>16</v>
      </c>
      <c r="BR22" s="214"/>
      <c r="BS22" s="766"/>
      <c r="BT22" s="767"/>
      <c r="BU22" s="767"/>
      <c r="BV22" s="767"/>
      <c r="BW22" s="767"/>
      <c r="BX22" s="767"/>
      <c r="BY22" s="767"/>
      <c r="BZ22" s="767"/>
      <c r="CA22" s="767"/>
      <c r="CB22" s="767"/>
      <c r="CC22" s="767"/>
      <c r="CD22" s="767"/>
      <c r="CE22" s="767"/>
      <c r="CF22" s="767"/>
      <c r="CG22" s="76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82"/>
      <c r="DW22" s="783"/>
      <c r="DX22" s="783"/>
      <c r="DY22" s="783"/>
      <c r="DZ22" s="784"/>
      <c r="EA22" s="205"/>
    </row>
    <row r="23" spans="1:131" s="206" customFormat="1" ht="26.25" customHeight="1" thickBot="1">
      <c r="A23" s="215" t="s">
        <v>367</v>
      </c>
      <c r="B23" s="788" t="s">
        <v>368</v>
      </c>
      <c r="C23" s="789"/>
      <c r="D23" s="789"/>
      <c r="E23" s="789"/>
      <c r="F23" s="789"/>
      <c r="G23" s="789"/>
      <c r="H23" s="789"/>
      <c r="I23" s="789"/>
      <c r="J23" s="789"/>
      <c r="K23" s="789"/>
      <c r="L23" s="789"/>
      <c r="M23" s="789"/>
      <c r="N23" s="789"/>
      <c r="O23" s="789"/>
      <c r="P23" s="790"/>
      <c r="Q23" s="791">
        <v>4862</v>
      </c>
      <c r="R23" s="792"/>
      <c r="S23" s="792"/>
      <c r="T23" s="792"/>
      <c r="U23" s="792"/>
      <c r="V23" s="792">
        <v>4818</v>
      </c>
      <c r="W23" s="792"/>
      <c r="X23" s="792"/>
      <c r="Y23" s="792"/>
      <c r="Z23" s="792"/>
      <c r="AA23" s="792">
        <v>44</v>
      </c>
      <c r="AB23" s="792"/>
      <c r="AC23" s="792"/>
      <c r="AD23" s="792"/>
      <c r="AE23" s="793"/>
      <c r="AF23" s="794">
        <v>34</v>
      </c>
      <c r="AG23" s="792"/>
      <c r="AH23" s="792"/>
      <c r="AI23" s="792"/>
      <c r="AJ23" s="795"/>
      <c r="AK23" s="796"/>
      <c r="AL23" s="797"/>
      <c r="AM23" s="797"/>
      <c r="AN23" s="797"/>
      <c r="AO23" s="797"/>
      <c r="AP23" s="792">
        <v>5907</v>
      </c>
      <c r="AQ23" s="792"/>
      <c r="AR23" s="792"/>
      <c r="AS23" s="792"/>
      <c r="AT23" s="792"/>
      <c r="AU23" s="798"/>
      <c r="AV23" s="798"/>
      <c r="AW23" s="798"/>
      <c r="AX23" s="798"/>
      <c r="AY23" s="799"/>
      <c r="AZ23" s="807" t="s">
        <v>112</v>
      </c>
      <c r="BA23" s="808"/>
      <c r="BB23" s="808"/>
      <c r="BC23" s="808"/>
      <c r="BD23" s="809"/>
      <c r="BE23" s="204"/>
      <c r="BF23" s="204"/>
      <c r="BG23" s="204"/>
      <c r="BH23" s="204"/>
      <c r="BI23" s="204"/>
      <c r="BJ23" s="204"/>
      <c r="BK23" s="204"/>
      <c r="BL23" s="204"/>
      <c r="BM23" s="204"/>
      <c r="BN23" s="204"/>
      <c r="BO23" s="204"/>
      <c r="BP23" s="204"/>
      <c r="BQ23" s="213">
        <v>17</v>
      </c>
      <c r="BR23" s="214"/>
      <c r="BS23" s="766"/>
      <c r="BT23" s="767"/>
      <c r="BU23" s="767"/>
      <c r="BV23" s="767"/>
      <c r="BW23" s="767"/>
      <c r="BX23" s="767"/>
      <c r="BY23" s="767"/>
      <c r="BZ23" s="767"/>
      <c r="CA23" s="767"/>
      <c r="CB23" s="767"/>
      <c r="CC23" s="767"/>
      <c r="CD23" s="767"/>
      <c r="CE23" s="767"/>
      <c r="CF23" s="767"/>
      <c r="CG23" s="76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82"/>
      <c r="DW23" s="783"/>
      <c r="DX23" s="783"/>
      <c r="DY23" s="783"/>
      <c r="DZ23" s="784"/>
      <c r="EA23" s="205"/>
    </row>
    <row r="24" spans="1:131" s="206" customFormat="1" ht="26.25" customHeight="1">
      <c r="A24" s="806" t="s">
        <v>369</v>
      </c>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806"/>
      <c r="AN24" s="806"/>
      <c r="AO24" s="806"/>
      <c r="AP24" s="806"/>
      <c r="AQ24" s="806"/>
      <c r="AR24" s="806"/>
      <c r="AS24" s="806"/>
      <c r="AT24" s="806"/>
      <c r="AU24" s="806"/>
      <c r="AV24" s="806"/>
      <c r="AW24" s="806"/>
      <c r="AX24" s="806"/>
      <c r="AY24" s="806"/>
      <c r="AZ24" s="203"/>
      <c r="BA24" s="203"/>
      <c r="BB24" s="203"/>
      <c r="BC24" s="203"/>
      <c r="BD24" s="203"/>
      <c r="BE24" s="204"/>
      <c r="BF24" s="204"/>
      <c r="BG24" s="204"/>
      <c r="BH24" s="204"/>
      <c r="BI24" s="204"/>
      <c r="BJ24" s="204"/>
      <c r="BK24" s="204"/>
      <c r="BL24" s="204"/>
      <c r="BM24" s="204"/>
      <c r="BN24" s="204"/>
      <c r="BO24" s="204"/>
      <c r="BP24" s="204"/>
      <c r="BQ24" s="213">
        <v>18</v>
      </c>
      <c r="BR24" s="214"/>
      <c r="BS24" s="766"/>
      <c r="BT24" s="767"/>
      <c r="BU24" s="767"/>
      <c r="BV24" s="767"/>
      <c r="BW24" s="767"/>
      <c r="BX24" s="767"/>
      <c r="BY24" s="767"/>
      <c r="BZ24" s="767"/>
      <c r="CA24" s="767"/>
      <c r="CB24" s="767"/>
      <c r="CC24" s="767"/>
      <c r="CD24" s="767"/>
      <c r="CE24" s="767"/>
      <c r="CF24" s="767"/>
      <c r="CG24" s="76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82"/>
      <c r="DW24" s="783"/>
      <c r="DX24" s="783"/>
      <c r="DY24" s="783"/>
      <c r="DZ24" s="784"/>
      <c r="EA24" s="205"/>
    </row>
    <row r="25" spans="1:131" s="198" customFormat="1" ht="26.25" customHeight="1" thickBot="1">
      <c r="A25" s="747" t="s">
        <v>370</v>
      </c>
      <c r="B25" s="747"/>
      <c r="C25" s="747"/>
      <c r="D25" s="747"/>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203"/>
      <c r="BK25" s="203"/>
      <c r="BL25" s="203"/>
      <c r="BM25" s="203"/>
      <c r="BN25" s="203"/>
      <c r="BO25" s="216"/>
      <c r="BP25" s="216"/>
      <c r="BQ25" s="213">
        <v>19</v>
      </c>
      <c r="BR25" s="214"/>
      <c r="BS25" s="766"/>
      <c r="BT25" s="767"/>
      <c r="BU25" s="767"/>
      <c r="BV25" s="767"/>
      <c r="BW25" s="767"/>
      <c r="BX25" s="767"/>
      <c r="BY25" s="767"/>
      <c r="BZ25" s="767"/>
      <c r="CA25" s="767"/>
      <c r="CB25" s="767"/>
      <c r="CC25" s="767"/>
      <c r="CD25" s="767"/>
      <c r="CE25" s="767"/>
      <c r="CF25" s="767"/>
      <c r="CG25" s="76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82"/>
      <c r="DW25" s="783"/>
      <c r="DX25" s="783"/>
      <c r="DY25" s="783"/>
      <c r="DZ25" s="784"/>
      <c r="EA25" s="197"/>
    </row>
    <row r="26" spans="1:131" s="198" customFormat="1" ht="26.25" customHeight="1">
      <c r="A26" s="738" t="s">
        <v>348</v>
      </c>
      <c r="B26" s="739"/>
      <c r="C26" s="739"/>
      <c r="D26" s="739"/>
      <c r="E26" s="739"/>
      <c r="F26" s="739"/>
      <c r="G26" s="739"/>
      <c r="H26" s="739"/>
      <c r="I26" s="739"/>
      <c r="J26" s="739"/>
      <c r="K26" s="739"/>
      <c r="L26" s="739"/>
      <c r="M26" s="739"/>
      <c r="N26" s="739"/>
      <c r="O26" s="739"/>
      <c r="P26" s="740"/>
      <c r="Q26" s="715" t="s">
        <v>371</v>
      </c>
      <c r="R26" s="716"/>
      <c r="S26" s="716"/>
      <c r="T26" s="716"/>
      <c r="U26" s="717"/>
      <c r="V26" s="715" t="s">
        <v>372</v>
      </c>
      <c r="W26" s="716"/>
      <c r="X26" s="716"/>
      <c r="Y26" s="716"/>
      <c r="Z26" s="717"/>
      <c r="AA26" s="715" t="s">
        <v>373</v>
      </c>
      <c r="AB26" s="716"/>
      <c r="AC26" s="716"/>
      <c r="AD26" s="716"/>
      <c r="AE26" s="716"/>
      <c r="AF26" s="810" t="s">
        <v>374</v>
      </c>
      <c r="AG26" s="811"/>
      <c r="AH26" s="811"/>
      <c r="AI26" s="811"/>
      <c r="AJ26" s="812"/>
      <c r="AK26" s="716" t="s">
        <v>375</v>
      </c>
      <c r="AL26" s="716"/>
      <c r="AM26" s="716"/>
      <c r="AN26" s="716"/>
      <c r="AO26" s="717"/>
      <c r="AP26" s="715" t="s">
        <v>376</v>
      </c>
      <c r="AQ26" s="716"/>
      <c r="AR26" s="716"/>
      <c r="AS26" s="716"/>
      <c r="AT26" s="717"/>
      <c r="AU26" s="715" t="s">
        <v>377</v>
      </c>
      <c r="AV26" s="716"/>
      <c r="AW26" s="716"/>
      <c r="AX26" s="716"/>
      <c r="AY26" s="717"/>
      <c r="AZ26" s="715" t="s">
        <v>378</v>
      </c>
      <c r="BA26" s="716"/>
      <c r="BB26" s="716"/>
      <c r="BC26" s="716"/>
      <c r="BD26" s="717"/>
      <c r="BE26" s="715" t="s">
        <v>355</v>
      </c>
      <c r="BF26" s="716"/>
      <c r="BG26" s="716"/>
      <c r="BH26" s="716"/>
      <c r="BI26" s="727"/>
      <c r="BJ26" s="203"/>
      <c r="BK26" s="203"/>
      <c r="BL26" s="203"/>
      <c r="BM26" s="203"/>
      <c r="BN26" s="203"/>
      <c r="BO26" s="216"/>
      <c r="BP26" s="216"/>
      <c r="BQ26" s="213">
        <v>20</v>
      </c>
      <c r="BR26" s="214"/>
      <c r="BS26" s="766"/>
      <c r="BT26" s="767"/>
      <c r="BU26" s="767"/>
      <c r="BV26" s="767"/>
      <c r="BW26" s="767"/>
      <c r="BX26" s="767"/>
      <c r="BY26" s="767"/>
      <c r="BZ26" s="767"/>
      <c r="CA26" s="767"/>
      <c r="CB26" s="767"/>
      <c r="CC26" s="767"/>
      <c r="CD26" s="767"/>
      <c r="CE26" s="767"/>
      <c r="CF26" s="767"/>
      <c r="CG26" s="76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82"/>
      <c r="DW26" s="783"/>
      <c r="DX26" s="783"/>
      <c r="DY26" s="783"/>
      <c r="DZ26" s="784"/>
      <c r="EA26" s="197"/>
    </row>
    <row r="27" spans="1:131" s="198" customFormat="1" ht="26.25" customHeight="1" thickBot="1">
      <c r="A27" s="741"/>
      <c r="B27" s="742"/>
      <c r="C27" s="742"/>
      <c r="D27" s="742"/>
      <c r="E27" s="742"/>
      <c r="F27" s="742"/>
      <c r="G27" s="742"/>
      <c r="H27" s="742"/>
      <c r="I27" s="742"/>
      <c r="J27" s="742"/>
      <c r="K27" s="742"/>
      <c r="L27" s="742"/>
      <c r="M27" s="742"/>
      <c r="N27" s="742"/>
      <c r="O27" s="742"/>
      <c r="P27" s="743"/>
      <c r="Q27" s="718"/>
      <c r="R27" s="719"/>
      <c r="S27" s="719"/>
      <c r="T27" s="719"/>
      <c r="U27" s="720"/>
      <c r="V27" s="718"/>
      <c r="W27" s="719"/>
      <c r="X27" s="719"/>
      <c r="Y27" s="719"/>
      <c r="Z27" s="720"/>
      <c r="AA27" s="718"/>
      <c r="AB27" s="719"/>
      <c r="AC27" s="719"/>
      <c r="AD27" s="719"/>
      <c r="AE27" s="719"/>
      <c r="AF27" s="813"/>
      <c r="AG27" s="814"/>
      <c r="AH27" s="814"/>
      <c r="AI27" s="814"/>
      <c r="AJ27" s="815"/>
      <c r="AK27" s="719"/>
      <c r="AL27" s="719"/>
      <c r="AM27" s="719"/>
      <c r="AN27" s="719"/>
      <c r="AO27" s="720"/>
      <c r="AP27" s="718"/>
      <c r="AQ27" s="719"/>
      <c r="AR27" s="719"/>
      <c r="AS27" s="719"/>
      <c r="AT27" s="720"/>
      <c r="AU27" s="718"/>
      <c r="AV27" s="719"/>
      <c r="AW27" s="719"/>
      <c r="AX27" s="719"/>
      <c r="AY27" s="720"/>
      <c r="AZ27" s="718"/>
      <c r="BA27" s="719"/>
      <c r="BB27" s="719"/>
      <c r="BC27" s="719"/>
      <c r="BD27" s="720"/>
      <c r="BE27" s="718"/>
      <c r="BF27" s="719"/>
      <c r="BG27" s="719"/>
      <c r="BH27" s="719"/>
      <c r="BI27" s="728"/>
      <c r="BJ27" s="203"/>
      <c r="BK27" s="203"/>
      <c r="BL27" s="203"/>
      <c r="BM27" s="203"/>
      <c r="BN27" s="203"/>
      <c r="BO27" s="216"/>
      <c r="BP27" s="216"/>
      <c r="BQ27" s="213">
        <v>21</v>
      </c>
      <c r="BR27" s="214"/>
      <c r="BS27" s="766"/>
      <c r="BT27" s="767"/>
      <c r="BU27" s="767"/>
      <c r="BV27" s="767"/>
      <c r="BW27" s="767"/>
      <c r="BX27" s="767"/>
      <c r="BY27" s="767"/>
      <c r="BZ27" s="767"/>
      <c r="CA27" s="767"/>
      <c r="CB27" s="767"/>
      <c r="CC27" s="767"/>
      <c r="CD27" s="767"/>
      <c r="CE27" s="767"/>
      <c r="CF27" s="767"/>
      <c r="CG27" s="76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82"/>
      <c r="DW27" s="783"/>
      <c r="DX27" s="783"/>
      <c r="DY27" s="783"/>
      <c r="DZ27" s="784"/>
      <c r="EA27" s="197"/>
    </row>
    <row r="28" spans="1:131" s="198" customFormat="1" ht="26.25" customHeight="1" thickTop="1">
      <c r="A28" s="217">
        <v>1</v>
      </c>
      <c r="B28" s="729" t="s">
        <v>379</v>
      </c>
      <c r="C28" s="730"/>
      <c r="D28" s="730"/>
      <c r="E28" s="730"/>
      <c r="F28" s="730"/>
      <c r="G28" s="730"/>
      <c r="H28" s="730"/>
      <c r="I28" s="730"/>
      <c r="J28" s="730"/>
      <c r="K28" s="730"/>
      <c r="L28" s="730"/>
      <c r="M28" s="730"/>
      <c r="N28" s="730"/>
      <c r="O28" s="730"/>
      <c r="P28" s="731"/>
      <c r="Q28" s="820">
        <v>1012</v>
      </c>
      <c r="R28" s="821"/>
      <c r="S28" s="821"/>
      <c r="T28" s="821"/>
      <c r="U28" s="821"/>
      <c r="V28" s="821">
        <v>1005</v>
      </c>
      <c r="W28" s="821"/>
      <c r="X28" s="821"/>
      <c r="Y28" s="821"/>
      <c r="Z28" s="821"/>
      <c r="AA28" s="821">
        <v>7</v>
      </c>
      <c r="AB28" s="821"/>
      <c r="AC28" s="821"/>
      <c r="AD28" s="821"/>
      <c r="AE28" s="822"/>
      <c r="AF28" s="823">
        <v>7</v>
      </c>
      <c r="AG28" s="821"/>
      <c r="AH28" s="821"/>
      <c r="AI28" s="821"/>
      <c r="AJ28" s="824"/>
      <c r="AK28" s="825">
        <v>80</v>
      </c>
      <c r="AL28" s="816"/>
      <c r="AM28" s="816"/>
      <c r="AN28" s="816"/>
      <c r="AO28" s="816"/>
      <c r="AP28" s="816"/>
      <c r="AQ28" s="816"/>
      <c r="AR28" s="816"/>
      <c r="AS28" s="816"/>
      <c r="AT28" s="816"/>
      <c r="AU28" s="816"/>
      <c r="AV28" s="816"/>
      <c r="AW28" s="816"/>
      <c r="AX28" s="816"/>
      <c r="AY28" s="816"/>
      <c r="AZ28" s="817"/>
      <c r="BA28" s="817"/>
      <c r="BB28" s="817"/>
      <c r="BC28" s="817"/>
      <c r="BD28" s="817"/>
      <c r="BE28" s="818"/>
      <c r="BF28" s="818"/>
      <c r="BG28" s="818"/>
      <c r="BH28" s="818"/>
      <c r="BI28" s="819"/>
      <c r="BJ28" s="203"/>
      <c r="BK28" s="203"/>
      <c r="BL28" s="203"/>
      <c r="BM28" s="203"/>
      <c r="BN28" s="203"/>
      <c r="BO28" s="216"/>
      <c r="BP28" s="216"/>
      <c r="BQ28" s="213">
        <v>22</v>
      </c>
      <c r="BR28" s="214"/>
      <c r="BS28" s="766"/>
      <c r="BT28" s="767"/>
      <c r="BU28" s="767"/>
      <c r="BV28" s="767"/>
      <c r="BW28" s="767"/>
      <c r="BX28" s="767"/>
      <c r="BY28" s="767"/>
      <c r="BZ28" s="767"/>
      <c r="CA28" s="767"/>
      <c r="CB28" s="767"/>
      <c r="CC28" s="767"/>
      <c r="CD28" s="767"/>
      <c r="CE28" s="767"/>
      <c r="CF28" s="767"/>
      <c r="CG28" s="76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82"/>
      <c r="DW28" s="783"/>
      <c r="DX28" s="783"/>
      <c r="DY28" s="783"/>
      <c r="DZ28" s="784"/>
      <c r="EA28" s="197"/>
    </row>
    <row r="29" spans="1:131" s="198" customFormat="1" ht="26.25" customHeight="1">
      <c r="A29" s="217">
        <v>2</v>
      </c>
      <c r="B29" s="753" t="s">
        <v>380</v>
      </c>
      <c r="C29" s="754"/>
      <c r="D29" s="754"/>
      <c r="E29" s="754"/>
      <c r="F29" s="754"/>
      <c r="G29" s="754"/>
      <c r="H29" s="754"/>
      <c r="I29" s="754"/>
      <c r="J29" s="754"/>
      <c r="K29" s="754"/>
      <c r="L29" s="754"/>
      <c r="M29" s="754"/>
      <c r="N29" s="754"/>
      <c r="O29" s="754"/>
      <c r="P29" s="755"/>
      <c r="Q29" s="756">
        <v>403</v>
      </c>
      <c r="R29" s="757"/>
      <c r="S29" s="757"/>
      <c r="T29" s="757"/>
      <c r="U29" s="757"/>
      <c r="V29" s="757">
        <v>400</v>
      </c>
      <c r="W29" s="757"/>
      <c r="X29" s="757"/>
      <c r="Y29" s="757"/>
      <c r="Z29" s="757"/>
      <c r="AA29" s="757">
        <v>2</v>
      </c>
      <c r="AB29" s="757"/>
      <c r="AC29" s="757"/>
      <c r="AD29" s="757"/>
      <c r="AE29" s="758"/>
      <c r="AF29" s="759">
        <v>2</v>
      </c>
      <c r="AG29" s="760"/>
      <c r="AH29" s="760"/>
      <c r="AI29" s="760"/>
      <c r="AJ29" s="761"/>
      <c r="AK29" s="828">
        <v>130</v>
      </c>
      <c r="AL29" s="705"/>
      <c r="AM29" s="705"/>
      <c r="AN29" s="705"/>
      <c r="AO29" s="705"/>
      <c r="AP29" s="705">
        <v>280</v>
      </c>
      <c r="AQ29" s="705"/>
      <c r="AR29" s="705"/>
      <c r="AS29" s="705"/>
      <c r="AT29" s="705"/>
      <c r="AU29" s="705">
        <v>186</v>
      </c>
      <c r="AV29" s="705"/>
      <c r="AW29" s="705"/>
      <c r="AX29" s="705"/>
      <c r="AY29" s="705"/>
      <c r="AZ29" s="829"/>
      <c r="BA29" s="829"/>
      <c r="BB29" s="829"/>
      <c r="BC29" s="829"/>
      <c r="BD29" s="829"/>
      <c r="BE29" s="826"/>
      <c r="BF29" s="826"/>
      <c r="BG29" s="826"/>
      <c r="BH29" s="826"/>
      <c r="BI29" s="827"/>
      <c r="BJ29" s="203"/>
      <c r="BK29" s="203"/>
      <c r="BL29" s="203"/>
      <c r="BM29" s="203"/>
      <c r="BN29" s="203"/>
      <c r="BO29" s="216"/>
      <c r="BP29" s="216"/>
      <c r="BQ29" s="213">
        <v>23</v>
      </c>
      <c r="BR29" s="214"/>
      <c r="BS29" s="766"/>
      <c r="BT29" s="767"/>
      <c r="BU29" s="767"/>
      <c r="BV29" s="767"/>
      <c r="BW29" s="767"/>
      <c r="BX29" s="767"/>
      <c r="BY29" s="767"/>
      <c r="BZ29" s="767"/>
      <c r="CA29" s="767"/>
      <c r="CB29" s="767"/>
      <c r="CC29" s="767"/>
      <c r="CD29" s="767"/>
      <c r="CE29" s="767"/>
      <c r="CF29" s="767"/>
      <c r="CG29" s="76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82"/>
      <c r="DW29" s="783"/>
      <c r="DX29" s="783"/>
      <c r="DY29" s="783"/>
      <c r="DZ29" s="784"/>
      <c r="EA29" s="197"/>
    </row>
    <row r="30" spans="1:131" s="198" customFormat="1" ht="26.25" customHeight="1">
      <c r="A30" s="217">
        <v>3</v>
      </c>
      <c r="B30" s="753" t="s">
        <v>381</v>
      </c>
      <c r="C30" s="754"/>
      <c r="D30" s="754"/>
      <c r="E30" s="754"/>
      <c r="F30" s="754"/>
      <c r="G30" s="754"/>
      <c r="H30" s="754"/>
      <c r="I30" s="754"/>
      <c r="J30" s="754"/>
      <c r="K30" s="754"/>
      <c r="L30" s="754"/>
      <c r="M30" s="754"/>
      <c r="N30" s="754"/>
      <c r="O30" s="754"/>
      <c r="P30" s="755"/>
      <c r="Q30" s="756">
        <v>380</v>
      </c>
      <c r="R30" s="757"/>
      <c r="S30" s="757"/>
      <c r="T30" s="757"/>
      <c r="U30" s="757"/>
      <c r="V30" s="757">
        <v>375</v>
      </c>
      <c r="W30" s="757"/>
      <c r="X30" s="757"/>
      <c r="Y30" s="757"/>
      <c r="Z30" s="757"/>
      <c r="AA30" s="757">
        <v>5</v>
      </c>
      <c r="AB30" s="757"/>
      <c r="AC30" s="757"/>
      <c r="AD30" s="757"/>
      <c r="AE30" s="758"/>
      <c r="AF30" s="759">
        <v>5</v>
      </c>
      <c r="AG30" s="760"/>
      <c r="AH30" s="760"/>
      <c r="AI30" s="760"/>
      <c r="AJ30" s="761"/>
      <c r="AK30" s="828">
        <v>51</v>
      </c>
      <c r="AL30" s="705"/>
      <c r="AM30" s="705"/>
      <c r="AN30" s="705"/>
      <c r="AO30" s="705"/>
      <c r="AP30" s="705"/>
      <c r="AQ30" s="705"/>
      <c r="AR30" s="705"/>
      <c r="AS30" s="705"/>
      <c r="AT30" s="705"/>
      <c r="AU30" s="705"/>
      <c r="AV30" s="705"/>
      <c r="AW30" s="705"/>
      <c r="AX30" s="705"/>
      <c r="AY30" s="705"/>
      <c r="AZ30" s="829"/>
      <c r="BA30" s="829"/>
      <c r="BB30" s="829"/>
      <c r="BC30" s="829"/>
      <c r="BD30" s="829"/>
      <c r="BE30" s="826"/>
      <c r="BF30" s="826"/>
      <c r="BG30" s="826"/>
      <c r="BH30" s="826"/>
      <c r="BI30" s="827"/>
      <c r="BJ30" s="203"/>
      <c r="BK30" s="203"/>
      <c r="BL30" s="203"/>
      <c r="BM30" s="203"/>
      <c r="BN30" s="203"/>
      <c r="BO30" s="216"/>
      <c r="BP30" s="216"/>
      <c r="BQ30" s="213">
        <v>24</v>
      </c>
      <c r="BR30" s="214"/>
      <c r="BS30" s="766"/>
      <c r="BT30" s="767"/>
      <c r="BU30" s="767"/>
      <c r="BV30" s="767"/>
      <c r="BW30" s="767"/>
      <c r="BX30" s="767"/>
      <c r="BY30" s="767"/>
      <c r="BZ30" s="767"/>
      <c r="CA30" s="767"/>
      <c r="CB30" s="767"/>
      <c r="CC30" s="767"/>
      <c r="CD30" s="767"/>
      <c r="CE30" s="767"/>
      <c r="CF30" s="767"/>
      <c r="CG30" s="76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82"/>
      <c r="DW30" s="783"/>
      <c r="DX30" s="783"/>
      <c r="DY30" s="783"/>
      <c r="DZ30" s="784"/>
      <c r="EA30" s="197"/>
    </row>
    <row r="31" spans="1:131" s="198" customFormat="1" ht="26.25" customHeight="1">
      <c r="A31" s="217">
        <v>4</v>
      </c>
      <c r="B31" s="753" t="s">
        <v>382</v>
      </c>
      <c r="C31" s="754"/>
      <c r="D31" s="754"/>
      <c r="E31" s="754"/>
      <c r="F31" s="754"/>
      <c r="G31" s="754"/>
      <c r="H31" s="754"/>
      <c r="I31" s="754"/>
      <c r="J31" s="754"/>
      <c r="K31" s="754"/>
      <c r="L31" s="754"/>
      <c r="M31" s="754"/>
      <c r="N31" s="754"/>
      <c r="O31" s="754"/>
      <c r="P31" s="755"/>
      <c r="Q31" s="756">
        <v>58</v>
      </c>
      <c r="R31" s="757"/>
      <c r="S31" s="757"/>
      <c r="T31" s="757"/>
      <c r="U31" s="757"/>
      <c r="V31" s="757">
        <v>58</v>
      </c>
      <c r="W31" s="757"/>
      <c r="X31" s="757"/>
      <c r="Y31" s="757"/>
      <c r="Z31" s="757"/>
      <c r="AA31" s="757">
        <v>0</v>
      </c>
      <c r="AB31" s="757"/>
      <c r="AC31" s="757"/>
      <c r="AD31" s="757"/>
      <c r="AE31" s="758"/>
      <c r="AF31" s="759">
        <v>0</v>
      </c>
      <c r="AG31" s="760"/>
      <c r="AH31" s="760"/>
      <c r="AI31" s="760"/>
      <c r="AJ31" s="761"/>
      <c r="AK31" s="828">
        <v>18</v>
      </c>
      <c r="AL31" s="705"/>
      <c r="AM31" s="705"/>
      <c r="AN31" s="705"/>
      <c r="AO31" s="705"/>
      <c r="AP31" s="705"/>
      <c r="AQ31" s="705"/>
      <c r="AR31" s="705"/>
      <c r="AS31" s="705"/>
      <c r="AT31" s="705"/>
      <c r="AU31" s="705"/>
      <c r="AV31" s="705"/>
      <c r="AW31" s="705"/>
      <c r="AX31" s="705"/>
      <c r="AY31" s="705"/>
      <c r="AZ31" s="829"/>
      <c r="BA31" s="829"/>
      <c r="BB31" s="829"/>
      <c r="BC31" s="829"/>
      <c r="BD31" s="829"/>
      <c r="BE31" s="826"/>
      <c r="BF31" s="826"/>
      <c r="BG31" s="826"/>
      <c r="BH31" s="826"/>
      <c r="BI31" s="827"/>
      <c r="BJ31" s="203"/>
      <c r="BK31" s="203"/>
      <c r="BL31" s="203"/>
      <c r="BM31" s="203"/>
      <c r="BN31" s="203"/>
      <c r="BO31" s="216"/>
      <c r="BP31" s="216"/>
      <c r="BQ31" s="213">
        <v>25</v>
      </c>
      <c r="BR31" s="214"/>
      <c r="BS31" s="766"/>
      <c r="BT31" s="767"/>
      <c r="BU31" s="767"/>
      <c r="BV31" s="767"/>
      <c r="BW31" s="767"/>
      <c r="BX31" s="767"/>
      <c r="BY31" s="767"/>
      <c r="BZ31" s="767"/>
      <c r="CA31" s="767"/>
      <c r="CB31" s="767"/>
      <c r="CC31" s="767"/>
      <c r="CD31" s="767"/>
      <c r="CE31" s="767"/>
      <c r="CF31" s="767"/>
      <c r="CG31" s="76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82"/>
      <c r="DW31" s="783"/>
      <c r="DX31" s="783"/>
      <c r="DY31" s="783"/>
      <c r="DZ31" s="784"/>
      <c r="EA31" s="197"/>
    </row>
    <row r="32" spans="1:131" s="198" customFormat="1" ht="26.25" customHeight="1">
      <c r="A32" s="217">
        <v>5</v>
      </c>
      <c r="B32" s="753" t="s">
        <v>383</v>
      </c>
      <c r="C32" s="754"/>
      <c r="D32" s="754"/>
      <c r="E32" s="754"/>
      <c r="F32" s="754"/>
      <c r="G32" s="754"/>
      <c r="H32" s="754"/>
      <c r="I32" s="754"/>
      <c r="J32" s="754"/>
      <c r="K32" s="754"/>
      <c r="L32" s="754"/>
      <c r="M32" s="754"/>
      <c r="N32" s="754"/>
      <c r="O32" s="754"/>
      <c r="P32" s="755"/>
      <c r="Q32" s="756">
        <v>156</v>
      </c>
      <c r="R32" s="757"/>
      <c r="S32" s="757"/>
      <c r="T32" s="757"/>
      <c r="U32" s="757"/>
      <c r="V32" s="757">
        <v>155</v>
      </c>
      <c r="W32" s="757"/>
      <c r="X32" s="757"/>
      <c r="Y32" s="757"/>
      <c r="Z32" s="757"/>
      <c r="AA32" s="757">
        <v>1</v>
      </c>
      <c r="AB32" s="757"/>
      <c r="AC32" s="757"/>
      <c r="AD32" s="757"/>
      <c r="AE32" s="758"/>
      <c r="AF32" s="759">
        <v>1</v>
      </c>
      <c r="AG32" s="760"/>
      <c r="AH32" s="760"/>
      <c r="AI32" s="760"/>
      <c r="AJ32" s="761"/>
      <c r="AK32" s="828"/>
      <c r="AL32" s="705"/>
      <c r="AM32" s="705"/>
      <c r="AN32" s="705"/>
      <c r="AO32" s="705"/>
      <c r="AP32" s="705">
        <v>177</v>
      </c>
      <c r="AQ32" s="705"/>
      <c r="AR32" s="705"/>
      <c r="AS32" s="705"/>
      <c r="AT32" s="705"/>
      <c r="AU32" s="705"/>
      <c r="AV32" s="705"/>
      <c r="AW32" s="705"/>
      <c r="AX32" s="705"/>
      <c r="AY32" s="705"/>
      <c r="AZ32" s="829"/>
      <c r="BA32" s="829"/>
      <c r="BB32" s="829"/>
      <c r="BC32" s="829"/>
      <c r="BD32" s="829"/>
      <c r="BE32" s="826" t="s">
        <v>384</v>
      </c>
      <c r="BF32" s="826"/>
      <c r="BG32" s="826"/>
      <c r="BH32" s="826"/>
      <c r="BI32" s="827"/>
      <c r="BJ32" s="203"/>
      <c r="BK32" s="203"/>
      <c r="BL32" s="203"/>
      <c r="BM32" s="203"/>
      <c r="BN32" s="203"/>
      <c r="BO32" s="216"/>
      <c r="BP32" s="216"/>
      <c r="BQ32" s="213">
        <v>26</v>
      </c>
      <c r="BR32" s="214"/>
      <c r="BS32" s="766"/>
      <c r="BT32" s="767"/>
      <c r="BU32" s="767"/>
      <c r="BV32" s="767"/>
      <c r="BW32" s="767"/>
      <c r="BX32" s="767"/>
      <c r="BY32" s="767"/>
      <c r="BZ32" s="767"/>
      <c r="CA32" s="767"/>
      <c r="CB32" s="767"/>
      <c r="CC32" s="767"/>
      <c r="CD32" s="767"/>
      <c r="CE32" s="767"/>
      <c r="CF32" s="767"/>
      <c r="CG32" s="76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82"/>
      <c r="DW32" s="783"/>
      <c r="DX32" s="783"/>
      <c r="DY32" s="783"/>
      <c r="DZ32" s="784"/>
      <c r="EA32" s="197"/>
    </row>
    <row r="33" spans="1:131" s="198" customFormat="1" ht="26.25" customHeight="1">
      <c r="A33" s="217">
        <v>6</v>
      </c>
      <c r="B33" s="753" t="s">
        <v>385</v>
      </c>
      <c r="C33" s="754"/>
      <c r="D33" s="754"/>
      <c r="E33" s="754"/>
      <c r="F33" s="754"/>
      <c r="G33" s="754"/>
      <c r="H33" s="754"/>
      <c r="I33" s="754"/>
      <c r="J33" s="754"/>
      <c r="K33" s="754"/>
      <c r="L33" s="754"/>
      <c r="M33" s="754"/>
      <c r="N33" s="754"/>
      <c r="O33" s="754"/>
      <c r="P33" s="755"/>
      <c r="Q33" s="756">
        <v>197</v>
      </c>
      <c r="R33" s="757"/>
      <c r="S33" s="757"/>
      <c r="T33" s="757"/>
      <c r="U33" s="757"/>
      <c r="V33" s="757">
        <v>195</v>
      </c>
      <c r="W33" s="757"/>
      <c r="X33" s="757"/>
      <c r="Y33" s="757"/>
      <c r="Z33" s="757"/>
      <c r="AA33" s="757">
        <v>2</v>
      </c>
      <c r="AB33" s="757"/>
      <c r="AC33" s="757"/>
      <c r="AD33" s="757"/>
      <c r="AE33" s="758"/>
      <c r="AF33" s="759">
        <v>2</v>
      </c>
      <c r="AG33" s="760"/>
      <c r="AH33" s="760"/>
      <c r="AI33" s="760"/>
      <c r="AJ33" s="761"/>
      <c r="AK33" s="828">
        <v>166</v>
      </c>
      <c r="AL33" s="705"/>
      <c r="AM33" s="705"/>
      <c r="AN33" s="705"/>
      <c r="AO33" s="705"/>
      <c r="AP33" s="705">
        <v>1481</v>
      </c>
      <c r="AQ33" s="705"/>
      <c r="AR33" s="705"/>
      <c r="AS33" s="705"/>
      <c r="AT33" s="705"/>
      <c r="AU33" s="705">
        <v>1305</v>
      </c>
      <c r="AV33" s="705"/>
      <c r="AW33" s="705"/>
      <c r="AX33" s="705"/>
      <c r="AY33" s="705"/>
      <c r="AZ33" s="829"/>
      <c r="BA33" s="829"/>
      <c r="BB33" s="829"/>
      <c r="BC33" s="829"/>
      <c r="BD33" s="829"/>
      <c r="BE33" s="826" t="s">
        <v>384</v>
      </c>
      <c r="BF33" s="826"/>
      <c r="BG33" s="826"/>
      <c r="BH33" s="826"/>
      <c r="BI33" s="827"/>
      <c r="BJ33" s="203"/>
      <c r="BK33" s="203"/>
      <c r="BL33" s="203"/>
      <c r="BM33" s="203"/>
      <c r="BN33" s="203"/>
      <c r="BO33" s="216"/>
      <c r="BP33" s="216"/>
      <c r="BQ33" s="213">
        <v>27</v>
      </c>
      <c r="BR33" s="214"/>
      <c r="BS33" s="766"/>
      <c r="BT33" s="767"/>
      <c r="BU33" s="767"/>
      <c r="BV33" s="767"/>
      <c r="BW33" s="767"/>
      <c r="BX33" s="767"/>
      <c r="BY33" s="767"/>
      <c r="BZ33" s="767"/>
      <c r="CA33" s="767"/>
      <c r="CB33" s="767"/>
      <c r="CC33" s="767"/>
      <c r="CD33" s="767"/>
      <c r="CE33" s="767"/>
      <c r="CF33" s="767"/>
      <c r="CG33" s="76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82"/>
      <c r="DW33" s="783"/>
      <c r="DX33" s="783"/>
      <c r="DY33" s="783"/>
      <c r="DZ33" s="784"/>
      <c r="EA33" s="197"/>
    </row>
    <row r="34" spans="1:131" s="198" customFormat="1" ht="26.25" customHeight="1">
      <c r="A34" s="217">
        <v>7</v>
      </c>
      <c r="B34" s="753"/>
      <c r="C34" s="754"/>
      <c r="D34" s="754"/>
      <c r="E34" s="754"/>
      <c r="F34" s="754"/>
      <c r="G34" s="754"/>
      <c r="H34" s="754"/>
      <c r="I34" s="754"/>
      <c r="J34" s="754"/>
      <c r="K34" s="754"/>
      <c r="L34" s="754"/>
      <c r="M34" s="754"/>
      <c r="N34" s="754"/>
      <c r="O34" s="754"/>
      <c r="P34" s="755"/>
      <c r="Q34" s="756"/>
      <c r="R34" s="757"/>
      <c r="S34" s="757"/>
      <c r="T34" s="757"/>
      <c r="U34" s="757"/>
      <c r="V34" s="757"/>
      <c r="W34" s="757"/>
      <c r="X34" s="757"/>
      <c r="Y34" s="757"/>
      <c r="Z34" s="757"/>
      <c r="AA34" s="757"/>
      <c r="AB34" s="757"/>
      <c r="AC34" s="757"/>
      <c r="AD34" s="757"/>
      <c r="AE34" s="758"/>
      <c r="AF34" s="759"/>
      <c r="AG34" s="760"/>
      <c r="AH34" s="760"/>
      <c r="AI34" s="760"/>
      <c r="AJ34" s="761"/>
      <c r="AK34" s="828"/>
      <c r="AL34" s="705"/>
      <c r="AM34" s="705"/>
      <c r="AN34" s="705"/>
      <c r="AO34" s="705"/>
      <c r="AP34" s="705"/>
      <c r="AQ34" s="705"/>
      <c r="AR34" s="705"/>
      <c r="AS34" s="705"/>
      <c r="AT34" s="705"/>
      <c r="AU34" s="705"/>
      <c r="AV34" s="705"/>
      <c r="AW34" s="705"/>
      <c r="AX34" s="705"/>
      <c r="AY34" s="705"/>
      <c r="AZ34" s="829"/>
      <c r="BA34" s="829"/>
      <c r="BB34" s="829"/>
      <c r="BC34" s="829"/>
      <c r="BD34" s="829"/>
      <c r="BE34" s="826"/>
      <c r="BF34" s="826"/>
      <c r="BG34" s="826"/>
      <c r="BH34" s="826"/>
      <c r="BI34" s="827"/>
      <c r="BJ34" s="203"/>
      <c r="BK34" s="203"/>
      <c r="BL34" s="203"/>
      <c r="BM34" s="203"/>
      <c r="BN34" s="203"/>
      <c r="BO34" s="216"/>
      <c r="BP34" s="216"/>
      <c r="BQ34" s="213">
        <v>28</v>
      </c>
      <c r="BR34" s="214"/>
      <c r="BS34" s="766"/>
      <c r="BT34" s="767"/>
      <c r="BU34" s="767"/>
      <c r="BV34" s="767"/>
      <c r="BW34" s="767"/>
      <c r="BX34" s="767"/>
      <c r="BY34" s="767"/>
      <c r="BZ34" s="767"/>
      <c r="CA34" s="767"/>
      <c r="CB34" s="767"/>
      <c r="CC34" s="767"/>
      <c r="CD34" s="767"/>
      <c r="CE34" s="767"/>
      <c r="CF34" s="767"/>
      <c r="CG34" s="76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82"/>
      <c r="DW34" s="783"/>
      <c r="DX34" s="783"/>
      <c r="DY34" s="783"/>
      <c r="DZ34" s="784"/>
      <c r="EA34" s="197"/>
    </row>
    <row r="35" spans="1:131" s="198" customFormat="1" ht="26.25" customHeight="1">
      <c r="A35" s="217">
        <v>8</v>
      </c>
      <c r="B35" s="753"/>
      <c r="C35" s="754"/>
      <c r="D35" s="754"/>
      <c r="E35" s="754"/>
      <c r="F35" s="754"/>
      <c r="G35" s="754"/>
      <c r="H35" s="754"/>
      <c r="I35" s="754"/>
      <c r="J35" s="754"/>
      <c r="K35" s="754"/>
      <c r="L35" s="754"/>
      <c r="M35" s="754"/>
      <c r="N35" s="754"/>
      <c r="O35" s="754"/>
      <c r="P35" s="755"/>
      <c r="Q35" s="756"/>
      <c r="R35" s="757"/>
      <c r="S35" s="757"/>
      <c r="T35" s="757"/>
      <c r="U35" s="757"/>
      <c r="V35" s="757"/>
      <c r="W35" s="757"/>
      <c r="X35" s="757"/>
      <c r="Y35" s="757"/>
      <c r="Z35" s="757"/>
      <c r="AA35" s="757"/>
      <c r="AB35" s="757"/>
      <c r="AC35" s="757"/>
      <c r="AD35" s="757"/>
      <c r="AE35" s="758"/>
      <c r="AF35" s="759"/>
      <c r="AG35" s="760"/>
      <c r="AH35" s="760"/>
      <c r="AI35" s="760"/>
      <c r="AJ35" s="761"/>
      <c r="AK35" s="828"/>
      <c r="AL35" s="705"/>
      <c r="AM35" s="705"/>
      <c r="AN35" s="705"/>
      <c r="AO35" s="705"/>
      <c r="AP35" s="705"/>
      <c r="AQ35" s="705"/>
      <c r="AR35" s="705"/>
      <c r="AS35" s="705"/>
      <c r="AT35" s="705"/>
      <c r="AU35" s="705"/>
      <c r="AV35" s="705"/>
      <c r="AW35" s="705"/>
      <c r="AX35" s="705"/>
      <c r="AY35" s="705"/>
      <c r="AZ35" s="829"/>
      <c r="BA35" s="829"/>
      <c r="BB35" s="829"/>
      <c r="BC35" s="829"/>
      <c r="BD35" s="829"/>
      <c r="BE35" s="826"/>
      <c r="BF35" s="826"/>
      <c r="BG35" s="826"/>
      <c r="BH35" s="826"/>
      <c r="BI35" s="827"/>
      <c r="BJ35" s="203"/>
      <c r="BK35" s="203"/>
      <c r="BL35" s="203"/>
      <c r="BM35" s="203"/>
      <c r="BN35" s="203"/>
      <c r="BO35" s="216"/>
      <c r="BP35" s="216"/>
      <c r="BQ35" s="213">
        <v>29</v>
      </c>
      <c r="BR35" s="214"/>
      <c r="BS35" s="766"/>
      <c r="BT35" s="767"/>
      <c r="BU35" s="767"/>
      <c r="BV35" s="767"/>
      <c r="BW35" s="767"/>
      <c r="BX35" s="767"/>
      <c r="BY35" s="767"/>
      <c r="BZ35" s="767"/>
      <c r="CA35" s="767"/>
      <c r="CB35" s="767"/>
      <c r="CC35" s="767"/>
      <c r="CD35" s="767"/>
      <c r="CE35" s="767"/>
      <c r="CF35" s="767"/>
      <c r="CG35" s="76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82"/>
      <c r="DW35" s="783"/>
      <c r="DX35" s="783"/>
      <c r="DY35" s="783"/>
      <c r="DZ35" s="784"/>
      <c r="EA35" s="197"/>
    </row>
    <row r="36" spans="1:131" s="198" customFormat="1" ht="26.25" customHeight="1">
      <c r="A36" s="217">
        <v>9</v>
      </c>
      <c r="B36" s="753"/>
      <c r="C36" s="754"/>
      <c r="D36" s="754"/>
      <c r="E36" s="754"/>
      <c r="F36" s="754"/>
      <c r="G36" s="754"/>
      <c r="H36" s="754"/>
      <c r="I36" s="754"/>
      <c r="J36" s="754"/>
      <c r="K36" s="754"/>
      <c r="L36" s="754"/>
      <c r="M36" s="754"/>
      <c r="N36" s="754"/>
      <c r="O36" s="754"/>
      <c r="P36" s="755"/>
      <c r="Q36" s="756"/>
      <c r="R36" s="757"/>
      <c r="S36" s="757"/>
      <c r="T36" s="757"/>
      <c r="U36" s="757"/>
      <c r="V36" s="757"/>
      <c r="W36" s="757"/>
      <c r="X36" s="757"/>
      <c r="Y36" s="757"/>
      <c r="Z36" s="757"/>
      <c r="AA36" s="757"/>
      <c r="AB36" s="757"/>
      <c r="AC36" s="757"/>
      <c r="AD36" s="757"/>
      <c r="AE36" s="758"/>
      <c r="AF36" s="759"/>
      <c r="AG36" s="760"/>
      <c r="AH36" s="760"/>
      <c r="AI36" s="760"/>
      <c r="AJ36" s="761"/>
      <c r="AK36" s="828"/>
      <c r="AL36" s="705"/>
      <c r="AM36" s="705"/>
      <c r="AN36" s="705"/>
      <c r="AO36" s="705"/>
      <c r="AP36" s="705"/>
      <c r="AQ36" s="705"/>
      <c r="AR36" s="705"/>
      <c r="AS36" s="705"/>
      <c r="AT36" s="705"/>
      <c r="AU36" s="705"/>
      <c r="AV36" s="705"/>
      <c r="AW36" s="705"/>
      <c r="AX36" s="705"/>
      <c r="AY36" s="705"/>
      <c r="AZ36" s="829"/>
      <c r="BA36" s="829"/>
      <c r="BB36" s="829"/>
      <c r="BC36" s="829"/>
      <c r="BD36" s="829"/>
      <c r="BE36" s="826"/>
      <c r="BF36" s="826"/>
      <c r="BG36" s="826"/>
      <c r="BH36" s="826"/>
      <c r="BI36" s="827"/>
      <c r="BJ36" s="203"/>
      <c r="BK36" s="203"/>
      <c r="BL36" s="203"/>
      <c r="BM36" s="203"/>
      <c r="BN36" s="203"/>
      <c r="BO36" s="216"/>
      <c r="BP36" s="216"/>
      <c r="BQ36" s="213">
        <v>30</v>
      </c>
      <c r="BR36" s="214"/>
      <c r="BS36" s="766"/>
      <c r="BT36" s="767"/>
      <c r="BU36" s="767"/>
      <c r="BV36" s="767"/>
      <c r="BW36" s="767"/>
      <c r="BX36" s="767"/>
      <c r="BY36" s="767"/>
      <c r="BZ36" s="767"/>
      <c r="CA36" s="767"/>
      <c r="CB36" s="767"/>
      <c r="CC36" s="767"/>
      <c r="CD36" s="767"/>
      <c r="CE36" s="767"/>
      <c r="CF36" s="767"/>
      <c r="CG36" s="76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82"/>
      <c r="DW36" s="783"/>
      <c r="DX36" s="783"/>
      <c r="DY36" s="783"/>
      <c r="DZ36" s="784"/>
      <c r="EA36" s="197"/>
    </row>
    <row r="37" spans="1:131" s="198" customFormat="1" ht="26.25" customHeight="1">
      <c r="A37" s="217">
        <v>10</v>
      </c>
      <c r="B37" s="753"/>
      <c r="C37" s="754"/>
      <c r="D37" s="754"/>
      <c r="E37" s="754"/>
      <c r="F37" s="754"/>
      <c r="G37" s="754"/>
      <c r="H37" s="754"/>
      <c r="I37" s="754"/>
      <c r="J37" s="754"/>
      <c r="K37" s="754"/>
      <c r="L37" s="754"/>
      <c r="M37" s="754"/>
      <c r="N37" s="754"/>
      <c r="O37" s="754"/>
      <c r="P37" s="755"/>
      <c r="Q37" s="756"/>
      <c r="R37" s="757"/>
      <c r="S37" s="757"/>
      <c r="T37" s="757"/>
      <c r="U37" s="757"/>
      <c r="V37" s="757"/>
      <c r="W37" s="757"/>
      <c r="X37" s="757"/>
      <c r="Y37" s="757"/>
      <c r="Z37" s="757"/>
      <c r="AA37" s="757"/>
      <c r="AB37" s="757"/>
      <c r="AC37" s="757"/>
      <c r="AD37" s="757"/>
      <c r="AE37" s="758"/>
      <c r="AF37" s="759"/>
      <c r="AG37" s="760"/>
      <c r="AH37" s="760"/>
      <c r="AI37" s="760"/>
      <c r="AJ37" s="761"/>
      <c r="AK37" s="828"/>
      <c r="AL37" s="705"/>
      <c r="AM37" s="705"/>
      <c r="AN37" s="705"/>
      <c r="AO37" s="705"/>
      <c r="AP37" s="705"/>
      <c r="AQ37" s="705"/>
      <c r="AR37" s="705"/>
      <c r="AS37" s="705"/>
      <c r="AT37" s="705"/>
      <c r="AU37" s="705"/>
      <c r="AV37" s="705"/>
      <c r="AW37" s="705"/>
      <c r="AX37" s="705"/>
      <c r="AY37" s="705"/>
      <c r="AZ37" s="829"/>
      <c r="BA37" s="829"/>
      <c r="BB37" s="829"/>
      <c r="BC37" s="829"/>
      <c r="BD37" s="829"/>
      <c r="BE37" s="826"/>
      <c r="BF37" s="826"/>
      <c r="BG37" s="826"/>
      <c r="BH37" s="826"/>
      <c r="BI37" s="827"/>
      <c r="BJ37" s="203"/>
      <c r="BK37" s="203"/>
      <c r="BL37" s="203"/>
      <c r="BM37" s="203"/>
      <c r="BN37" s="203"/>
      <c r="BO37" s="216"/>
      <c r="BP37" s="216"/>
      <c r="BQ37" s="213">
        <v>31</v>
      </c>
      <c r="BR37" s="214"/>
      <c r="BS37" s="766"/>
      <c r="BT37" s="767"/>
      <c r="BU37" s="767"/>
      <c r="BV37" s="767"/>
      <c r="BW37" s="767"/>
      <c r="BX37" s="767"/>
      <c r="BY37" s="767"/>
      <c r="BZ37" s="767"/>
      <c r="CA37" s="767"/>
      <c r="CB37" s="767"/>
      <c r="CC37" s="767"/>
      <c r="CD37" s="767"/>
      <c r="CE37" s="767"/>
      <c r="CF37" s="767"/>
      <c r="CG37" s="76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82"/>
      <c r="DW37" s="783"/>
      <c r="DX37" s="783"/>
      <c r="DY37" s="783"/>
      <c r="DZ37" s="784"/>
      <c r="EA37" s="197"/>
    </row>
    <row r="38" spans="1:131" s="198" customFormat="1" ht="26.25" customHeight="1">
      <c r="A38" s="217">
        <v>11</v>
      </c>
      <c r="B38" s="753"/>
      <c r="C38" s="754"/>
      <c r="D38" s="754"/>
      <c r="E38" s="754"/>
      <c r="F38" s="754"/>
      <c r="G38" s="754"/>
      <c r="H38" s="754"/>
      <c r="I38" s="754"/>
      <c r="J38" s="754"/>
      <c r="K38" s="754"/>
      <c r="L38" s="754"/>
      <c r="M38" s="754"/>
      <c r="N38" s="754"/>
      <c r="O38" s="754"/>
      <c r="P38" s="755"/>
      <c r="Q38" s="756"/>
      <c r="R38" s="757"/>
      <c r="S38" s="757"/>
      <c r="T38" s="757"/>
      <c r="U38" s="757"/>
      <c r="V38" s="757"/>
      <c r="W38" s="757"/>
      <c r="X38" s="757"/>
      <c r="Y38" s="757"/>
      <c r="Z38" s="757"/>
      <c r="AA38" s="757"/>
      <c r="AB38" s="757"/>
      <c r="AC38" s="757"/>
      <c r="AD38" s="757"/>
      <c r="AE38" s="758"/>
      <c r="AF38" s="759"/>
      <c r="AG38" s="760"/>
      <c r="AH38" s="760"/>
      <c r="AI38" s="760"/>
      <c r="AJ38" s="761"/>
      <c r="AK38" s="828"/>
      <c r="AL38" s="705"/>
      <c r="AM38" s="705"/>
      <c r="AN38" s="705"/>
      <c r="AO38" s="705"/>
      <c r="AP38" s="705"/>
      <c r="AQ38" s="705"/>
      <c r="AR38" s="705"/>
      <c r="AS38" s="705"/>
      <c r="AT38" s="705"/>
      <c r="AU38" s="705"/>
      <c r="AV38" s="705"/>
      <c r="AW38" s="705"/>
      <c r="AX38" s="705"/>
      <c r="AY38" s="705"/>
      <c r="AZ38" s="829"/>
      <c r="BA38" s="829"/>
      <c r="BB38" s="829"/>
      <c r="BC38" s="829"/>
      <c r="BD38" s="829"/>
      <c r="BE38" s="826"/>
      <c r="BF38" s="826"/>
      <c r="BG38" s="826"/>
      <c r="BH38" s="826"/>
      <c r="BI38" s="827"/>
      <c r="BJ38" s="203"/>
      <c r="BK38" s="203"/>
      <c r="BL38" s="203"/>
      <c r="BM38" s="203"/>
      <c r="BN38" s="203"/>
      <c r="BO38" s="216"/>
      <c r="BP38" s="216"/>
      <c r="BQ38" s="213">
        <v>32</v>
      </c>
      <c r="BR38" s="214"/>
      <c r="BS38" s="766"/>
      <c r="BT38" s="767"/>
      <c r="BU38" s="767"/>
      <c r="BV38" s="767"/>
      <c r="BW38" s="767"/>
      <c r="BX38" s="767"/>
      <c r="BY38" s="767"/>
      <c r="BZ38" s="767"/>
      <c r="CA38" s="767"/>
      <c r="CB38" s="767"/>
      <c r="CC38" s="767"/>
      <c r="CD38" s="767"/>
      <c r="CE38" s="767"/>
      <c r="CF38" s="767"/>
      <c r="CG38" s="76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82"/>
      <c r="DW38" s="783"/>
      <c r="DX38" s="783"/>
      <c r="DY38" s="783"/>
      <c r="DZ38" s="784"/>
      <c r="EA38" s="197"/>
    </row>
    <row r="39" spans="1:131" s="198" customFormat="1" ht="26.25" customHeight="1">
      <c r="A39" s="217">
        <v>12</v>
      </c>
      <c r="B39" s="753"/>
      <c r="C39" s="754"/>
      <c r="D39" s="754"/>
      <c r="E39" s="754"/>
      <c r="F39" s="754"/>
      <c r="G39" s="754"/>
      <c r="H39" s="754"/>
      <c r="I39" s="754"/>
      <c r="J39" s="754"/>
      <c r="K39" s="754"/>
      <c r="L39" s="754"/>
      <c r="M39" s="754"/>
      <c r="N39" s="754"/>
      <c r="O39" s="754"/>
      <c r="P39" s="755"/>
      <c r="Q39" s="756"/>
      <c r="R39" s="757"/>
      <c r="S39" s="757"/>
      <c r="T39" s="757"/>
      <c r="U39" s="757"/>
      <c r="V39" s="757"/>
      <c r="W39" s="757"/>
      <c r="X39" s="757"/>
      <c r="Y39" s="757"/>
      <c r="Z39" s="757"/>
      <c r="AA39" s="757"/>
      <c r="AB39" s="757"/>
      <c r="AC39" s="757"/>
      <c r="AD39" s="757"/>
      <c r="AE39" s="758"/>
      <c r="AF39" s="759"/>
      <c r="AG39" s="760"/>
      <c r="AH39" s="760"/>
      <c r="AI39" s="760"/>
      <c r="AJ39" s="761"/>
      <c r="AK39" s="828"/>
      <c r="AL39" s="705"/>
      <c r="AM39" s="705"/>
      <c r="AN39" s="705"/>
      <c r="AO39" s="705"/>
      <c r="AP39" s="705"/>
      <c r="AQ39" s="705"/>
      <c r="AR39" s="705"/>
      <c r="AS39" s="705"/>
      <c r="AT39" s="705"/>
      <c r="AU39" s="705"/>
      <c r="AV39" s="705"/>
      <c r="AW39" s="705"/>
      <c r="AX39" s="705"/>
      <c r="AY39" s="705"/>
      <c r="AZ39" s="829"/>
      <c r="BA39" s="829"/>
      <c r="BB39" s="829"/>
      <c r="BC39" s="829"/>
      <c r="BD39" s="829"/>
      <c r="BE39" s="826"/>
      <c r="BF39" s="826"/>
      <c r="BG39" s="826"/>
      <c r="BH39" s="826"/>
      <c r="BI39" s="827"/>
      <c r="BJ39" s="203"/>
      <c r="BK39" s="203"/>
      <c r="BL39" s="203"/>
      <c r="BM39" s="203"/>
      <c r="BN39" s="203"/>
      <c r="BO39" s="216"/>
      <c r="BP39" s="216"/>
      <c r="BQ39" s="213">
        <v>33</v>
      </c>
      <c r="BR39" s="214"/>
      <c r="BS39" s="766"/>
      <c r="BT39" s="767"/>
      <c r="BU39" s="767"/>
      <c r="BV39" s="767"/>
      <c r="BW39" s="767"/>
      <c r="BX39" s="767"/>
      <c r="BY39" s="767"/>
      <c r="BZ39" s="767"/>
      <c r="CA39" s="767"/>
      <c r="CB39" s="767"/>
      <c r="CC39" s="767"/>
      <c r="CD39" s="767"/>
      <c r="CE39" s="767"/>
      <c r="CF39" s="767"/>
      <c r="CG39" s="76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82"/>
      <c r="DW39" s="783"/>
      <c r="DX39" s="783"/>
      <c r="DY39" s="783"/>
      <c r="DZ39" s="784"/>
      <c r="EA39" s="197"/>
    </row>
    <row r="40" spans="1:131" s="198" customFormat="1" ht="26.25" customHeight="1">
      <c r="A40" s="212">
        <v>13</v>
      </c>
      <c r="B40" s="753"/>
      <c r="C40" s="754"/>
      <c r="D40" s="754"/>
      <c r="E40" s="754"/>
      <c r="F40" s="754"/>
      <c r="G40" s="754"/>
      <c r="H40" s="754"/>
      <c r="I40" s="754"/>
      <c r="J40" s="754"/>
      <c r="K40" s="754"/>
      <c r="L40" s="754"/>
      <c r="M40" s="754"/>
      <c r="N40" s="754"/>
      <c r="O40" s="754"/>
      <c r="P40" s="755"/>
      <c r="Q40" s="756"/>
      <c r="R40" s="757"/>
      <c r="S40" s="757"/>
      <c r="T40" s="757"/>
      <c r="U40" s="757"/>
      <c r="V40" s="757"/>
      <c r="W40" s="757"/>
      <c r="X40" s="757"/>
      <c r="Y40" s="757"/>
      <c r="Z40" s="757"/>
      <c r="AA40" s="757"/>
      <c r="AB40" s="757"/>
      <c r="AC40" s="757"/>
      <c r="AD40" s="757"/>
      <c r="AE40" s="758"/>
      <c r="AF40" s="759"/>
      <c r="AG40" s="760"/>
      <c r="AH40" s="760"/>
      <c r="AI40" s="760"/>
      <c r="AJ40" s="761"/>
      <c r="AK40" s="828"/>
      <c r="AL40" s="705"/>
      <c r="AM40" s="705"/>
      <c r="AN40" s="705"/>
      <c r="AO40" s="705"/>
      <c r="AP40" s="705"/>
      <c r="AQ40" s="705"/>
      <c r="AR40" s="705"/>
      <c r="AS40" s="705"/>
      <c r="AT40" s="705"/>
      <c r="AU40" s="705"/>
      <c r="AV40" s="705"/>
      <c r="AW40" s="705"/>
      <c r="AX40" s="705"/>
      <c r="AY40" s="705"/>
      <c r="AZ40" s="829"/>
      <c r="BA40" s="829"/>
      <c r="BB40" s="829"/>
      <c r="BC40" s="829"/>
      <c r="BD40" s="829"/>
      <c r="BE40" s="826"/>
      <c r="BF40" s="826"/>
      <c r="BG40" s="826"/>
      <c r="BH40" s="826"/>
      <c r="BI40" s="827"/>
      <c r="BJ40" s="203"/>
      <c r="BK40" s="203"/>
      <c r="BL40" s="203"/>
      <c r="BM40" s="203"/>
      <c r="BN40" s="203"/>
      <c r="BO40" s="216"/>
      <c r="BP40" s="216"/>
      <c r="BQ40" s="213">
        <v>34</v>
      </c>
      <c r="BR40" s="214"/>
      <c r="BS40" s="766"/>
      <c r="BT40" s="767"/>
      <c r="BU40" s="767"/>
      <c r="BV40" s="767"/>
      <c r="BW40" s="767"/>
      <c r="BX40" s="767"/>
      <c r="BY40" s="767"/>
      <c r="BZ40" s="767"/>
      <c r="CA40" s="767"/>
      <c r="CB40" s="767"/>
      <c r="CC40" s="767"/>
      <c r="CD40" s="767"/>
      <c r="CE40" s="767"/>
      <c r="CF40" s="767"/>
      <c r="CG40" s="76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82"/>
      <c r="DW40" s="783"/>
      <c r="DX40" s="783"/>
      <c r="DY40" s="783"/>
      <c r="DZ40" s="784"/>
      <c r="EA40" s="197"/>
    </row>
    <row r="41" spans="1:131" s="198" customFormat="1" ht="26.25" customHeight="1">
      <c r="A41" s="212">
        <v>14</v>
      </c>
      <c r="B41" s="753"/>
      <c r="C41" s="754"/>
      <c r="D41" s="754"/>
      <c r="E41" s="754"/>
      <c r="F41" s="754"/>
      <c r="G41" s="754"/>
      <c r="H41" s="754"/>
      <c r="I41" s="754"/>
      <c r="J41" s="754"/>
      <c r="K41" s="754"/>
      <c r="L41" s="754"/>
      <c r="M41" s="754"/>
      <c r="N41" s="754"/>
      <c r="O41" s="754"/>
      <c r="P41" s="755"/>
      <c r="Q41" s="756"/>
      <c r="R41" s="757"/>
      <c r="S41" s="757"/>
      <c r="T41" s="757"/>
      <c r="U41" s="757"/>
      <c r="V41" s="757"/>
      <c r="W41" s="757"/>
      <c r="X41" s="757"/>
      <c r="Y41" s="757"/>
      <c r="Z41" s="757"/>
      <c r="AA41" s="757"/>
      <c r="AB41" s="757"/>
      <c r="AC41" s="757"/>
      <c r="AD41" s="757"/>
      <c r="AE41" s="758"/>
      <c r="AF41" s="759"/>
      <c r="AG41" s="760"/>
      <c r="AH41" s="760"/>
      <c r="AI41" s="760"/>
      <c r="AJ41" s="761"/>
      <c r="AK41" s="828"/>
      <c r="AL41" s="705"/>
      <c r="AM41" s="705"/>
      <c r="AN41" s="705"/>
      <c r="AO41" s="705"/>
      <c r="AP41" s="705"/>
      <c r="AQ41" s="705"/>
      <c r="AR41" s="705"/>
      <c r="AS41" s="705"/>
      <c r="AT41" s="705"/>
      <c r="AU41" s="705"/>
      <c r="AV41" s="705"/>
      <c r="AW41" s="705"/>
      <c r="AX41" s="705"/>
      <c r="AY41" s="705"/>
      <c r="AZ41" s="829"/>
      <c r="BA41" s="829"/>
      <c r="BB41" s="829"/>
      <c r="BC41" s="829"/>
      <c r="BD41" s="829"/>
      <c r="BE41" s="826"/>
      <c r="BF41" s="826"/>
      <c r="BG41" s="826"/>
      <c r="BH41" s="826"/>
      <c r="BI41" s="827"/>
      <c r="BJ41" s="203"/>
      <c r="BK41" s="203"/>
      <c r="BL41" s="203"/>
      <c r="BM41" s="203"/>
      <c r="BN41" s="203"/>
      <c r="BO41" s="216"/>
      <c r="BP41" s="216"/>
      <c r="BQ41" s="213">
        <v>35</v>
      </c>
      <c r="BR41" s="214"/>
      <c r="BS41" s="766"/>
      <c r="BT41" s="767"/>
      <c r="BU41" s="767"/>
      <c r="BV41" s="767"/>
      <c r="BW41" s="767"/>
      <c r="BX41" s="767"/>
      <c r="BY41" s="767"/>
      <c r="BZ41" s="767"/>
      <c r="CA41" s="767"/>
      <c r="CB41" s="767"/>
      <c r="CC41" s="767"/>
      <c r="CD41" s="767"/>
      <c r="CE41" s="767"/>
      <c r="CF41" s="767"/>
      <c r="CG41" s="76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82"/>
      <c r="DW41" s="783"/>
      <c r="DX41" s="783"/>
      <c r="DY41" s="783"/>
      <c r="DZ41" s="784"/>
      <c r="EA41" s="197"/>
    </row>
    <row r="42" spans="1:131" s="198" customFormat="1" ht="26.25" customHeight="1">
      <c r="A42" s="212">
        <v>15</v>
      </c>
      <c r="B42" s="753"/>
      <c r="C42" s="754"/>
      <c r="D42" s="754"/>
      <c r="E42" s="754"/>
      <c r="F42" s="754"/>
      <c r="G42" s="754"/>
      <c r="H42" s="754"/>
      <c r="I42" s="754"/>
      <c r="J42" s="754"/>
      <c r="K42" s="754"/>
      <c r="L42" s="754"/>
      <c r="M42" s="754"/>
      <c r="N42" s="754"/>
      <c r="O42" s="754"/>
      <c r="P42" s="755"/>
      <c r="Q42" s="756"/>
      <c r="R42" s="757"/>
      <c r="S42" s="757"/>
      <c r="T42" s="757"/>
      <c r="U42" s="757"/>
      <c r="V42" s="757"/>
      <c r="W42" s="757"/>
      <c r="X42" s="757"/>
      <c r="Y42" s="757"/>
      <c r="Z42" s="757"/>
      <c r="AA42" s="757"/>
      <c r="AB42" s="757"/>
      <c r="AC42" s="757"/>
      <c r="AD42" s="757"/>
      <c r="AE42" s="758"/>
      <c r="AF42" s="759"/>
      <c r="AG42" s="760"/>
      <c r="AH42" s="760"/>
      <c r="AI42" s="760"/>
      <c r="AJ42" s="761"/>
      <c r="AK42" s="828"/>
      <c r="AL42" s="705"/>
      <c r="AM42" s="705"/>
      <c r="AN42" s="705"/>
      <c r="AO42" s="705"/>
      <c r="AP42" s="705"/>
      <c r="AQ42" s="705"/>
      <c r="AR42" s="705"/>
      <c r="AS42" s="705"/>
      <c r="AT42" s="705"/>
      <c r="AU42" s="705"/>
      <c r="AV42" s="705"/>
      <c r="AW42" s="705"/>
      <c r="AX42" s="705"/>
      <c r="AY42" s="705"/>
      <c r="AZ42" s="829"/>
      <c r="BA42" s="829"/>
      <c r="BB42" s="829"/>
      <c r="BC42" s="829"/>
      <c r="BD42" s="829"/>
      <c r="BE42" s="826"/>
      <c r="BF42" s="826"/>
      <c r="BG42" s="826"/>
      <c r="BH42" s="826"/>
      <c r="BI42" s="827"/>
      <c r="BJ42" s="203"/>
      <c r="BK42" s="203"/>
      <c r="BL42" s="203"/>
      <c r="BM42" s="203"/>
      <c r="BN42" s="203"/>
      <c r="BO42" s="216"/>
      <c r="BP42" s="216"/>
      <c r="BQ42" s="213">
        <v>36</v>
      </c>
      <c r="BR42" s="214"/>
      <c r="BS42" s="766"/>
      <c r="BT42" s="767"/>
      <c r="BU42" s="767"/>
      <c r="BV42" s="767"/>
      <c r="BW42" s="767"/>
      <c r="BX42" s="767"/>
      <c r="BY42" s="767"/>
      <c r="BZ42" s="767"/>
      <c r="CA42" s="767"/>
      <c r="CB42" s="767"/>
      <c r="CC42" s="767"/>
      <c r="CD42" s="767"/>
      <c r="CE42" s="767"/>
      <c r="CF42" s="767"/>
      <c r="CG42" s="76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82"/>
      <c r="DW42" s="783"/>
      <c r="DX42" s="783"/>
      <c r="DY42" s="783"/>
      <c r="DZ42" s="784"/>
      <c r="EA42" s="197"/>
    </row>
    <row r="43" spans="1:131" s="198" customFormat="1" ht="26.25" customHeight="1">
      <c r="A43" s="212">
        <v>16</v>
      </c>
      <c r="B43" s="753"/>
      <c r="C43" s="754"/>
      <c r="D43" s="754"/>
      <c r="E43" s="754"/>
      <c r="F43" s="754"/>
      <c r="G43" s="754"/>
      <c r="H43" s="754"/>
      <c r="I43" s="754"/>
      <c r="J43" s="754"/>
      <c r="K43" s="754"/>
      <c r="L43" s="754"/>
      <c r="M43" s="754"/>
      <c r="N43" s="754"/>
      <c r="O43" s="754"/>
      <c r="P43" s="755"/>
      <c r="Q43" s="756"/>
      <c r="R43" s="757"/>
      <c r="S43" s="757"/>
      <c r="T43" s="757"/>
      <c r="U43" s="757"/>
      <c r="V43" s="757"/>
      <c r="W43" s="757"/>
      <c r="X43" s="757"/>
      <c r="Y43" s="757"/>
      <c r="Z43" s="757"/>
      <c r="AA43" s="757"/>
      <c r="AB43" s="757"/>
      <c r="AC43" s="757"/>
      <c r="AD43" s="757"/>
      <c r="AE43" s="758"/>
      <c r="AF43" s="759"/>
      <c r="AG43" s="760"/>
      <c r="AH43" s="760"/>
      <c r="AI43" s="760"/>
      <c r="AJ43" s="761"/>
      <c r="AK43" s="828"/>
      <c r="AL43" s="705"/>
      <c r="AM43" s="705"/>
      <c r="AN43" s="705"/>
      <c r="AO43" s="705"/>
      <c r="AP43" s="705"/>
      <c r="AQ43" s="705"/>
      <c r="AR43" s="705"/>
      <c r="AS43" s="705"/>
      <c r="AT43" s="705"/>
      <c r="AU43" s="705"/>
      <c r="AV43" s="705"/>
      <c r="AW43" s="705"/>
      <c r="AX43" s="705"/>
      <c r="AY43" s="705"/>
      <c r="AZ43" s="829"/>
      <c r="BA43" s="829"/>
      <c r="BB43" s="829"/>
      <c r="BC43" s="829"/>
      <c r="BD43" s="829"/>
      <c r="BE43" s="826"/>
      <c r="BF43" s="826"/>
      <c r="BG43" s="826"/>
      <c r="BH43" s="826"/>
      <c r="BI43" s="827"/>
      <c r="BJ43" s="203"/>
      <c r="BK43" s="203"/>
      <c r="BL43" s="203"/>
      <c r="BM43" s="203"/>
      <c r="BN43" s="203"/>
      <c r="BO43" s="216"/>
      <c r="BP43" s="216"/>
      <c r="BQ43" s="213">
        <v>37</v>
      </c>
      <c r="BR43" s="214"/>
      <c r="BS43" s="766"/>
      <c r="BT43" s="767"/>
      <c r="BU43" s="767"/>
      <c r="BV43" s="767"/>
      <c r="BW43" s="767"/>
      <c r="BX43" s="767"/>
      <c r="BY43" s="767"/>
      <c r="BZ43" s="767"/>
      <c r="CA43" s="767"/>
      <c r="CB43" s="767"/>
      <c r="CC43" s="767"/>
      <c r="CD43" s="767"/>
      <c r="CE43" s="767"/>
      <c r="CF43" s="767"/>
      <c r="CG43" s="76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82"/>
      <c r="DW43" s="783"/>
      <c r="DX43" s="783"/>
      <c r="DY43" s="783"/>
      <c r="DZ43" s="784"/>
      <c r="EA43" s="197"/>
    </row>
    <row r="44" spans="1:131" s="198" customFormat="1" ht="26.25" customHeight="1">
      <c r="A44" s="212">
        <v>17</v>
      </c>
      <c r="B44" s="753"/>
      <c r="C44" s="754"/>
      <c r="D44" s="754"/>
      <c r="E44" s="754"/>
      <c r="F44" s="754"/>
      <c r="G44" s="754"/>
      <c r="H44" s="754"/>
      <c r="I44" s="754"/>
      <c r="J44" s="754"/>
      <c r="K44" s="754"/>
      <c r="L44" s="754"/>
      <c r="M44" s="754"/>
      <c r="N44" s="754"/>
      <c r="O44" s="754"/>
      <c r="P44" s="755"/>
      <c r="Q44" s="756"/>
      <c r="R44" s="757"/>
      <c r="S44" s="757"/>
      <c r="T44" s="757"/>
      <c r="U44" s="757"/>
      <c r="V44" s="757"/>
      <c r="W44" s="757"/>
      <c r="X44" s="757"/>
      <c r="Y44" s="757"/>
      <c r="Z44" s="757"/>
      <c r="AA44" s="757"/>
      <c r="AB44" s="757"/>
      <c r="AC44" s="757"/>
      <c r="AD44" s="757"/>
      <c r="AE44" s="758"/>
      <c r="AF44" s="759"/>
      <c r="AG44" s="760"/>
      <c r="AH44" s="760"/>
      <c r="AI44" s="760"/>
      <c r="AJ44" s="761"/>
      <c r="AK44" s="828"/>
      <c r="AL44" s="705"/>
      <c r="AM44" s="705"/>
      <c r="AN44" s="705"/>
      <c r="AO44" s="705"/>
      <c r="AP44" s="705"/>
      <c r="AQ44" s="705"/>
      <c r="AR44" s="705"/>
      <c r="AS44" s="705"/>
      <c r="AT44" s="705"/>
      <c r="AU44" s="705"/>
      <c r="AV44" s="705"/>
      <c r="AW44" s="705"/>
      <c r="AX44" s="705"/>
      <c r="AY44" s="705"/>
      <c r="AZ44" s="829"/>
      <c r="BA44" s="829"/>
      <c r="BB44" s="829"/>
      <c r="BC44" s="829"/>
      <c r="BD44" s="829"/>
      <c r="BE44" s="826"/>
      <c r="BF44" s="826"/>
      <c r="BG44" s="826"/>
      <c r="BH44" s="826"/>
      <c r="BI44" s="827"/>
      <c r="BJ44" s="203"/>
      <c r="BK44" s="203"/>
      <c r="BL44" s="203"/>
      <c r="BM44" s="203"/>
      <c r="BN44" s="203"/>
      <c r="BO44" s="216"/>
      <c r="BP44" s="216"/>
      <c r="BQ44" s="213">
        <v>38</v>
      </c>
      <c r="BR44" s="214"/>
      <c r="BS44" s="766"/>
      <c r="BT44" s="767"/>
      <c r="BU44" s="767"/>
      <c r="BV44" s="767"/>
      <c r="BW44" s="767"/>
      <c r="BX44" s="767"/>
      <c r="BY44" s="767"/>
      <c r="BZ44" s="767"/>
      <c r="CA44" s="767"/>
      <c r="CB44" s="767"/>
      <c r="CC44" s="767"/>
      <c r="CD44" s="767"/>
      <c r="CE44" s="767"/>
      <c r="CF44" s="767"/>
      <c r="CG44" s="76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82"/>
      <c r="DW44" s="783"/>
      <c r="DX44" s="783"/>
      <c r="DY44" s="783"/>
      <c r="DZ44" s="784"/>
      <c r="EA44" s="197"/>
    </row>
    <row r="45" spans="1:131" s="198" customFormat="1" ht="26.25" customHeight="1">
      <c r="A45" s="212">
        <v>18</v>
      </c>
      <c r="B45" s="753"/>
      <c r="C45" s="754"/>
      <c r="D45" s="754"/>
      <c r="E45" s="754"/>
      <c r="F45" s="754"/>
      <c r="G45" s="754"/>
      <c r="H45" s="754"/>
      <c r="I45" s="754"/>
      <c r="J45" s="754"/>
      <c r="K45" s="754"/>
      <c r="L45" s="754"/>
      <c r="M45" s="754"/>
      <c r="N45" s="754"/>
      <c r="O45" s="754"/>
      <c r="P45" s="755"/>
      <c r="Q45" s="756"/>
      <c r="R45" s="757"/>
      <c r="S45" s="757"/>
      <c r="T45" s="757"/>
      <c r="U45" s="757"/>
      <c r="V45" s="757"/>
      <c r="W45" s="757"/>
      <c r="X45" s="757"/>
      <c r="Y45" s="757"/>
      <c r="Z45" s="757"/>
      <c r="AA45" s="757"/>
      <c r="AB45" s="757"/>
      <c r="AC45" s="757"/>
      <c r="AD45" s="757"/>
      <c r="AE45" s="758"/>
      <c r="AF45" s="759"/>
      <c r="AG45" s="760"/>
      <c r="AH45" s="760"/>
      <c r="AI45" s="760"/>
      <c r="AJ45" s="761"/>
      <c r="AK45" s="828"/>
      <c r="AL45" s="705"/>
      <c r="AM45" s="705"/>
      <c r="AN45" s="705"/>
      <c r="AO45" s="705"/>
      <c r="AP45" s="705"/>
      <c r="AQ45" s="705"/>
      <c r="AR45" s="705"/>
      <c r="AS45" s="705"/>
      <c r="AT45" s="705"/>
      <c r="AU45" s="705"/>
      <c r="AV45" s="705"/>
      <c r="AW45" s="705"/>
      <c r="AX45" s="705"/>
      <c r="AY45" s="705"/>
      <c r="AZ45" s="829"/>
      <c r="BA45" s="829"/>
      <c r="BB45" s="829"/>
      <c r="BC45" s="829"/>
      <c r="BD45" s="829"/>
      <c r="BE45" s="826"/>
      <c r="BF45" s="826"/>
      <c r="BG45" s="826"/>
      <c r="BH45" s="826"/>
      <c r="BI45" s="827"/>
      <c r="BJ45" s="203"/>
      <c r="BK45" s="203"/>
      <c r="BL45" s="203"/>
      <c r="BM45" s="203"/>
      <c r="BN45" s="203"/>
      <c r="BO45" s="216"/>
      <c r="BP45" s="216"/>
      <c r="BQ45" s="213">
        <v>39</v>
      </c>
      <c r="BR45" s="214"/>
      <c r="BS45" s="766"/>
      <c r="BT45" s="767"/>
      <c r="BU45" s="767"/>
      <c r="BV45" s="767"/>
      <c r="BW45" s="767"/>
      <c r="BX45" s="767"/>
      <c r="BY45" s="767"/>
      <c r="BZ45" s="767"/>
      <c r="CA45" s="767"/>
      <c r="CB45" s="767"/>
      <c r="CC45" s="767"/>
      <c r="CD45" s="767"/>
      <c r="CE45" s="767"/>
      <c r="CF45" s="767"/>
      <c r="CG45" s="76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82"/>
      <c r="DW45" s="783"/>
      <c r="DX45" s="783"/>
      <c r="DY45" s="783"/>
      <c r="DZ45" s="784"/>
      <c r="EA45" s="197"/>
    </row>
    <row r="46" spans="1:131" s="198" customFormat="1" ht="26.25" customHeight="1">
      <c r="A46" s="212">
        <v>19</v>
      </c>
      <c r="B46" s="753"/>
      <c r="C46" s="754"/>
      <c r="D46" s="754"/>
      <c r="E46" s="754"/>
      <c r="F46" s="754"/>
      <c r="G46" s="754"/>
      <c r="H46" s="754"/>
      <c r="I46" s="754"/>
      <c r="J46" s="754"/>
      <c r="K46" s="754"/>
      <c r="L46" s="754"/>
      <c r="M46" s="754"/>
      <c r="N46" s="754"/>
      <c r="O46" s="754"/>
      <c r="P46" s="755"/>
      <c r="Q46" s="756"/>
      <c r="R46" s="757"/>
      <c r="S46" s="757"/>
      <c r="T46" s="757"/>
      <c r="U46" s="757"/>
      <c r="V46" s="757"/>
      <c r="W46" s="757"/>
      <c r="X46" s="757"/>
      <c r="Y46" s="757"/>
      <c r="Z46" s="757"/>
      <c r="AA46" s="757"/>
      <c r="AB46" s="757"/>
      <c r="AC46" s="757"/>
      <c r="AD46" s="757"/>
      <c r="AE46" s="758"/>
      <c r="AF46" s="759"/>
      <c r="AG46" s="760"/>
      <c r="AH46" s="760"/>
      <c r="AI46" s="760"/>
      <c r="AJ46" s="761"/>
      <c r="AK46" s="828"/>
      <c r="AL46" s="705"/>
      <c r="AM46" s="705"/>
      <c r="AN46" s="705"/>
      <c r="AO46" s="705"/>
      <c r="AP46" s="705"/>
      <c r="AQ46" s="705"/>
      <c r="AR46" s="705"/>
      <c r="AS46" s="705"/>
      <c r="AT46" s="705"/>
      <c r="AU46" s="705"/>
      <c r="AV46" s="705"/>
      <c r="AW46" s="705"/>
      <c r="AX46" s="705"/>
      <c r="AY46" s="705"/>
      <c r="AZ46" s="829"/>
      <c r="BA46" s="829"/>
      <c r="BB46" s="829"/>
      <c r="BC46" s="829"/>
      <c r="BD46" s="829"/>
      <c r="BE46" s="826"/>
      <c r="BF46" s="826"/>
      <c r="BG46" s="826"/>
      <c r="BH46" s="826"/>
      <c r="BI46" s="827"/>
      <c r="BJ46" s="203"/>
      <c r="BK46" s="203"/>
      <c r="BL46" s="203"/>
      <c r="BM46" s="203"/>
      <c r="BN46" s="203"/>
      <c r="BO46" s="216"/>
      <c r="BP46" s="216"/>
      <c r="BQ46" s="213">
        <v>40</v>
      </c>
      <c r="BR46" s="214"/>
      <c r="BS46" s="766"/>
      <c r="BT46" s="767"/>
      <c r="BU46" s="767"/>
      <c r="BV46" s="767"/>
      <c r="BW46" s="767"/>
      <c r="BX46" s="767"/>
      <c r="BY46" s="767"/>
      <c r="BZ46" s="767"/>
      <c r="CA46" s="767"/>
      <c r="CB46" s="767"/>
      <c r="CC46" s="767"/>
      <c r="CD46" s="767"/>
      <c r="CE46" s="767"/>
      <c r="CF46" s="767"/>
      <c r="CG46" s="76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82"/>
      <c r="DW46" s="783"/>
      <c r="DX46" s="783"/>
      <c r="DY46" s="783"/>
      <c r="DZ46" s="784"/>
      <c r="EA46" s="197"/>
    </row>
    <row r="47" spans="1:131" s="198" customFormat="1" ht="26.25" customHeight="1">
      <c r="A47" s="212">
        <v>20</v>
      </c>
      <c r="B47" s="753"/>
      <c r="C47" s="754"/>
      <c r="D47" s="754"/>
      <c r="E47" s="754"/>
      <c r="F47" s="754"/>
      <c r="G47" s="754"/>
      <c r="H47" s="754"/>
      <c r="I47" s="754"/>
      <c r="J47" s="754"/>
      <c r="K47" s="754"/>
      <c r="L47" s="754"/>
      <c r="M47" s="754"/>
      <c r="N47" s="754"/>
      <c r="O47" s="754"/>
      <c r="P47" s="755"/>
      <c r="Q47" s="756"/>
      <c r="R47" s="757"/>
      <c r="S47" s="757"/>
      <c r="T47" s="757"/>
      <c r="U47" s="757"/>
      <c r="V47" s="757"/>
      <c r="W47" s="757"/>
      <c r="X47" s="757"/>
      <c r="Y47" s="757"/>
      <c r="Z47" s="757"/>
      <c r="AA47" s="757"/>
      <c r="AB47" s="757"/>
      <c r="AC47" s="757"/>
      <c r="AD47" s="757"/>
      <c r="AE47" s="758"/>
      <c r="AF47" s="759"/>
      <c r="AG47" s="760"/>
      <c r="AH47" s="760"/>
      <c r="AI47" s="760"/>
      <c r="AJ47" s="761"/>
      <c r="AK47" s="828"/>
      <c r="AL47" s="705"/>
      <c r="AM47" s="705"/>
      <c r="AN47" s="705"/>
      <c r="AO47" s="705"/>
      <c r="AP47" s="705"/>
      <c r="AQ47" s="705"/>
      <c r="AR47" s="705"/>
      <c r="AS47" s="705"/>
      <c r="AT47" s="705"/>
      <c r="AU47" s="705"/>
      <c r="AV47" s="705"/>
      <c r="AW47" s="705"/>
      <c r="AX47" s="705"/>
      <c r="AY47" s="705"/>
      <c r="AZ47" s="829"/>
      <c r="BA47" s="829"/>
      <c r="BB47" s="829"/>
      <c r="BC47" s="829"/>
      <c r="BD47" s="829"/>
      <c r="BE47" s="826"/>
      <c r="BF47" s="826"/>
      <c r="BG47" s="826"/>
      <c r="BH47" s="826"/>
      <c r="BI47" s="827"/>
      <c r="BJ47" s="203"/>
      <c r="BK47" s="203"/>
      <c r="BL47" s="203"/>
      <c r="BM47" s="203"/>
      <c r="BN47" s="203"/>
      <c r="BO47" s="216"/>
      <c r="BP47" s="216"/>
      <c r="BQ47" s="213">
        <v>41</v>
      </c>
      <c r="BR47" s="214"/>
      <c r="BS47" s="766"/>
      <c r="BT47" s="767"/>
      <c r="BU47" s="767"/>
      <c r="BV47" s="767"/>
      <c r="BW47" s="767"/>
      <c r="BX47" s="767"/>
      <c r="BY47" s="767"/>
      <c r="BZ47" s="767"/>
      <c r="CA47" s="767"/>
      <c r="CB47" s="767"/>
      <c r="CC47" s="767"/>
      <c r="CD47" s="767"/>
      <c r="CE47" s="767"/>
      <c r="CF47" s="767"/>
      <c r="CG47" s="76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82"/>
      <c r="DW47" s="783"/>
      <c r="DX47" s="783"/>
      <c r="DY47" s="783"/>
      <c r="DZ47" s="784"/>
      <c r="EA47" s="197"/>
    </row>
    <row r="48" spans="1:131" s="198" customFormat="1" ht="26.25" customHeight="1">
      <c r="A48" s="212">
        <v>21</v>
      </c>
      <c r="B48" s="753"/>
      <c r="C48" s="754"/>
      <c r="D48" s="754"/>
      <c r="E48" s="754"/>
      <c r="F48" s="754"/>
      <c r="G48" s="754"/>
      <c r="H48" s="754"/>
      <c r="I48" s="754"/>
      <c r="J48" s="754"/>
      <c r="K48" s="754"/>
      <c r="L48" s="754"/>
      <c r="M48" s="754"/>
      <c r="N48" s="754"/>
      <c r="O48" s="754"/>
      <c r="P48" s="755"/>
      <c r="Q48" s="756"/>
      <c r="R48" s="757"/>
      <c r="S48" s="757"/>
      <c r="T48" s="757"/>
      <c r="U48" s="757"/>
      <c r="V48" s="757"/>
      <c r="W48" s="757"/>
      <c r="X48" s="757"/>
      <c r="Y48" s="757"/>
      <c r="Z48" s="757"/>
      <c r="AA48" s="757"/>
      <c r="AB48" s="757"/>
      <c r="AC48" s="757"/>
      <c r="AD48" s="757"/>
      <c r="AE48" s="758"/>
      <c r="AF48" s="759"/>
      <c r="AG48" s="760"/>
      <c r="AH48" s="760"/>
      <c r="AI48" s="760"/>
      <c r="AJ48" s="761"/>
      <c r="AK48" s="828"/>
      <c r="AL48" s="705"/>
      <c r="AM48" s="705"/>
      <c r="AN48" s="705"/>
      <c r="AO48" s="705"/>
      <c r="AP48" s="705"/>
      <c r="AQ48" s="705"/>
      <c r="AR48" s="705"/>
      <c r="AS48" s="705"/>
      <c r="AT48" s="705"/>
      <c r="AU48" s="705"/>
      <c r="AV48" s="705"/>
      <c r="AW48" s="705"/>
      <c r="AX48" s="705"/>
      <c r="AY48" s="705"/>
      <c r="AZ48" s="829"/>
      <c r="BA48" s="829"/>
      <c r="BB48" s="829"/>
      <c r="BC48" s="829"/>
      <c r="BD48" s="829"/>
      <c r="BE48" s="826"/>
      <c r="BF48" s="826"/>
      <c r="BG48" s="826"/>
      <c r="BH48" s="826"/>
      <c r="BI48" s="827"/>
      <c r="BJ48" s="203"/>
      <c r="BK48" s="203"/>
      <c r="BL48" s="203"/>
      <c r="BM48" s="203"/>
      <c r="BN48" s="203"/>
      <c r="BO48" s="216"/>
      <c r="BP48" s="216"/>
      <c r="BQ48" s="213">
        <v>42</v>
      </c>
      <c r="BR48" s="214"/>
      <c r="BS48" s="766"/>
      <c r="BT48" s="767"/>
      <c r="BU48" s="767"/>
      <c r="BV48" s="767"/>
      <c r="BW48" s="767"/>
      <c r="BX48" s="767"/>
      <c r="BY48" s="767"/>
      <c r="BZ48" s="767"/>
      <c r="CA48" s="767"/>
      <c r="CB48" s="767"/>
      <c r="CC48" s="767"/>
      <c r="CD48" s="767"/>
      <c r="CE48" s="767"/>
      <c r="CF48" s="767"/>
      <c r="CG48" s="76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82"/>
      <c r="DW48" s="783"/>
      <c r="DX48" s="783"/>
      <c r="DY48" s="783"/>
      <c r="DZ48" s="784"/>
      <c r="EA48" s="197"/>
    </row>
    <row r="49" spans="1:131" s="198" customFormat="1" ht="26.25" customHeight="1">
      <c r="A49" s="212">
        <v>22</v>
      </c>
      <c r="B49" s="753"/>
      <c r="C49" s="754"/>
      <c r="D49" s="754"/>
      <c r="E49" s="754"/>
      <c r="F49" s="754"/>
      <c r="G49" s="754"/>
      <c r="H49" s="754"/>
      <c r="I49" s="754"/>
      <c r="J49" s="754"/>
      <c r="K49" s="754"/>
      <c r="L49" s="754"/>
      <c r="M49" s="754"/>
      <c r="N49" s="754"/>
      <c r="O49" s="754"/>
      <c r="P49" s="755"/>
      <c r="Q49" s="756"/>
      <c r="R49" s="757"/>
      <c r="S49" s="757"/>
      <c r="T49" s="757"/>
      <c r="U49" s="757"/>
      <c r="V49" s="757"/>
      <c r="W49" s="757"/>
      <c r="X49" s="757"/>
      <c r="Y49" s="757"/>
      <c r="Z49" s="757"/>
      <c r="AA49" s="757"/>
      <c r="AB49" s="757"/>
      <c r="AC49" s="757"/>
      <c r="AD49" s="757"/>
      <c r="AE49" s="758"/>
      <c r="AF49" s="759"/>
      <c r="AG49" s="760"/>
      <c r="AH49" s="760"/>
      <c r="AI49" s="760"/>
      <c r="AJ49" s="761"/>
      <c r="AK49" s="828"/>
      <c r="AL49" s="705"/>
      <c r="AM49" s="705"/>
      <c r="AN49" s="705"/>
      <c r="AO49" s="705"/>
      <c r="AP49" s="705"/>
      <c r="AQ49" s="705"/>
      <c r="AR49" s="705"/>
      <c r="AS49" s="705"/>
      <c r="AT49" s="705"/>
      <c r="AU49" s="705"/>
      <c r="AV49" s="705"/>
      <c r="AW49" s="705"/>
      <c r="AX49" s="705"/>
      <c r="AY49" s="705"/>
      <c r="AZ49" s="829"/>
      <c r="BA49" s="829"/>
      <c r="BB49" s="829"/>
      <c r="BC49" s="829"/>
      <c r="BD49" s="829"/>
      <c r="BE49" s="826"/>
      <c r="BF49" s="826"/>
      <c r="BG49" s="826"/>
      <c r="BH49" s="826"/>
      <c r="BI49" s="827"/>
      <c r="BJ49" s="203"/>
      <c r="BK49" s="203"/>
      <c r="BL49" s="203"/>
      <c r="BM49" s="203"/>
      <c r="BN49" s="203"/>
      <c r="BO49" s="216"/>
      <c r="BP49" s="216"/>
      <c r="BQ49" s="213">
        <v>43</v>
      </c>
      <c r="BR49" s="214"/>
      <c r="BS49" s="766"/>
      <c r="BT49" s="767"/>
      <c r="BU49" s="767"/>
      <c r="BV49" s="767"/>
      <c r="BW49" s="767"/>
      <c r="BX49" s="767"/>
      <c r="BY49" s="767"/>
      <c r="BZ49" s="767"/>
      <c r="CA49" s="767"/>
      <c r="CB49" s="767"/>
      <c r="CC49" s="767"/>
      <c r="CD49" s="767"/>
      <c r="CE49" s="767"/>
      <c r="CF49" s="767"/>
      <c r="CG49" s="76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82"/>
      <c r="DW49" s="783"/>
      <c r="DX49" s="783"/>
      <c r="DY49" s="783"/>
      <c r="DZ49" s="784"/>
      <c r="EA49" s="197"/>
    </row>
    <row r="50" spans="1:131" s="198" customFormat="1" ht="26.25" customHeight="1">
      <c r="A50" s="212">
        <v>23</v>
      </c>
      <c r="B50" s="753"/>
      <c r="C50" s="754"/>
      <c r="D50" s="754"/>
      <c r="E50" s="754"/>
      <c r="F50" s="754"/>
      <c r="G50" s="754"/>
      <c r="H50" s="754"/>
      <c r="I50" s="754"/>
      <c r="J50" s="754"/>
      <c r="K50" s="754"/>
      <c r="L50" s="754"/>
      <c r="M50" s="754"/>
      <c r="N50" s="754"/>
      <c r="O50" s="754"/>
      <c r="P50" s="755"/>
      <c r="Q50" s="830"/>
      <c r="R50" s="831"/>
      <c r="S50" s="831"/>
      <c r="T50" s="831"/>
      <c r="U50" s="831"/>
      <c r="V50" s="831"/>
      <c r="W50" s="831"/>
      <c r="X50" s="831"/>
      <c r="Y50" s="831"/>
      <c r="Z50" s="831"/>
      <c r="AA50" s="831"/>
      <c r="AB50" s="831"/>
      <c r="AC50" s="831"/>
      <c r="AD50" s="831"/>
      <c r="AE50" s="832"/>
      <c r="AF50" s="759"/>
      <c r="AG50" s="760"/>
      <c r="AH50" s="760"/>
      <c r="AI50" s="760"/>
      <c r="AJ50" s="761"/>
      <c r="AK50" s="833"/>
      <c r="AL50" s="831"/>
      <c r="AM50" s="831"/>
      <c r="AN50" s="831"/>
      <c r="AO50" s="831"/>
      <c r="AP50" s="831"/>
      <c r="AQ50" s="831"/>
      <c r="AR50" s="831"/>
      <c r="AS50" s="831"/>
      <c r="AT50" s="831"/>
      <c r="AU50" s="831"/>
      <c r="AV50" s="831"/>
      <c r="AW50" s="831"/>
      <c r="AX50" s="831"/>
      <c r="AY50" s="831"/>
      <c r="AZ50" s="834"/>
      <c r="BA50" s="834"/>
      <c r="BB50" s="834"/>
      <c r="BC50" s="834"/>
      <c r="BD50" s="834"/>
      <c r="BE50" s="826"/>
      <c r="BF50" s="826"/>
      <c r="BG50" s="826"/>
      <c r="BH50" s="826"/>
      <c r="BI50" s="827"/>
      <c r="BJ50" s="203"/>
      <c r="BK50" s="203"/>
      <c r="BL50" s="203"/>
      <c r="BM50" s="203"/>
      <c r="BN50" s="203"/>
      <c r="BO50" s="216"/>
      <c r="BP50" s="216"/>
      <c r="BQ50" s="213">
        <v>44</v>
      </c>
      <c r="BR50" s="214"/>
      <c r="BS50" s="766"/>
      <c r="BT50" s="767"/>
      <c r="BU50" s="767"/>
      <c r="BV50" s="767"/>
      <c r="BW50" s="767"/>
      <c r="BX50" s="767"/>
      <c r="BY50" s="767"/>
      <c r="BZ50" s="767"/>
      <c r="CA50" s="767"/>
      <c r="CB50" s="767"/>
      <c r="CC50" s="767"/>
      <c r="CD50" s="767"/>
      <c r="CE50" s="767"/>
      <c r="CF50" s="767"/>
      <c r="CG50" s="76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82"/>
      <c r="DW50" s="783"/>
      <c r="DX50" s="783"/>
      <c r="DY50" s="783"/>
      <c r="DZ50" s="784"/>
      <c r="EA50" s="197"/>
    </row>
    <row r="51" spans="1:131" s="198" customFormat="1" ht="26.25" customHeight="1">
      <c r="A51" s="212">
        <v>24</v>
      </c>
      <c r="B51" s="753"/>
      <c r="C51" s="754"/>
      <c r="D51" s="754"/>
      <c r="E51" s="754"/>
      <c r="F51" s="754"/>
      <c r="G51" s="754"/>
      <c r="H51" s="754"/>
      <c r="I51" s="754"/>
      <c r="J51" s="754"/>
      <c r="K51" s="754"/>
      <c r="L51" s="754"/>
      <c r="M51" s="754"/>
      <c r="N51" s="754"/>
      <c r="O51" s="754"/>
      <c r="P51" s="755"/>
      <c r="Q51" s="830"/>
      <c r="R51" s="831"/>
      <c r="S51" s="831"/>
      <c r="T51" s="831"/>
      <c r="U51" s="831"/>
      <c r="V51" s="831"/>
      <c r="W51" s="831"/>
      <c r="X51" s="831"/>
      <c r="Y51" s="831"/>
      <c r="Z51" s="831"/>
      <c r="AA51" s="831"/>
      <c r="AB51" s="831"/>
      <c r="AC51" s="831"/>
      <c r="AD51" s="831"/>
      <c r="AE51" s="832"/>
      <c r="AF51" s="759"/>
      <c r="AG51" s="760"/>
      <c r="AH51" s="760"/>
      <c r="AI51" s="760"/>
      <c r="AJ51" s="761"/>
      <c r="AK51" s="833"/>
      <c r="AL51" s="831"/>
      <c r="AM51" s="831"/>
      <c r="AN51" s="831"/>
      <c r="AO51" s="831"/>
      <c r="AP51" s="831"/>
      <c r="AQ51" s="831"/>
      <c r="AR51" s="831"/>
      <c r="AS51" s="831"/>
      <c r="AT51" s="831"/>
      <c r="AU51" s="831"/>
      <c r="AV51" s="831"/>
      <c r="AW51" s="831"/>
      <c r="AX51" s="831"/>
      <c r="AY51" s="831"/>
      <c r="AZ51" s="834"/>
      <c r="BA51" s="834"/>
      <c r="BB51" s="834"/>
      <c r="BC51" s="834"/>
      <c r="BD51" s="834"/>
      <c r="BE51" s="826"/>
      <c r="BF51" s="826"/>
      <c r="BG51" s="826"/>
      <c r="BH51" s="826"/>
      <c r="BI51" s="827"/>
      <c r="BJ51" s="203"/>
      <c r="BK51" s="203"/>
      <c r="BL51" s="203"/>
      <c r="BM51" s="203"/>
      <c r="BN51" s="203"/>
      <c r="BO51" s="216"/>
      <c r="BP51" s="216"/>
      <c r="BQ51" s="213">
        <v>45</v>
      </c>
      <c r="BR51" s="214"/>
      <c r="BS51" s="766"/>
      <c r="BT51" s="767"/>
      <c r="BU51" s="767"/>
      <c r="BV51" s="767"/>
      <c r="BW51" s="767"/>
      <c r="BX51" s="767"/>
      <c r="BY51" s="767"/>
      <c r="BZ51" s="767"/>
      <c r="CA51" s="767"/>
      <c r="CB51" s="767"/>
      <c r="CC51" s="767"/>
      <c r="CD51" s="767"/>
      <c r="CE51" s="767"/>
      <c r="CF51" s="767"/>
      <c r="CG51" s="76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82"/>
      <c r="DW51" s="783"/>
      <c r="DX51" s="783"/>
      <c r="DY51" s="783"/>
      <c r="DZ51" s="784"/>
      <c r="EA51" s="197"/>
    </row>
    <row r="52" spans="1:131" s="198" customFormat="1" ht="26.25" customHeight="1">
      <c r="A52" s="212">
        <v>25</v>
      </c>
      <c r="B52" s="753"/>
      <c r="C52" s="754"/>
      <c r="D52" s="754"/>
      <c r="E52" s="754"/>
      <c r="F52" s="754"/>
      <c r="G52" s="754"/>
      <c r="H52" s="754"/>
      <c r="I52" s="754"/>
      <c r="J52" s="754"/>
      <c r="K52" s="754"/>
      <c r="L52" s="754"/>
      <c r="M52" s="754"/>
      <c r="N52" s="754"/>
      <c r="O52" s="754"/>
      <c r="P52" s="755"/>
      <c r="Q52" s="830"/>
      <c r="R52" s="831"/>
      <c r="S52" s="831"/>
      <c r="T52" s="831"/>
      <c r="U52" s="831"/>
      <c r="V52" s="831"/>
      <c r="W52" s="831"/>
      <c r="X52" s="831"/>
      <c r="Y52" s="831"/>
      <c r="Z52" s="831"/>
      <c r="AA52" s="831"/>
      <c r="AB52" s="831"/>
      <c r="AC52" s="831"/>
      <c r="AD52" s="831"/>
      <c r="AE52" s="832"/>
      <c r="AF52" s="759"/>
      <c r="AG52" s="760"/>
      <c r="AH52" s="760"/>
      <c r="AI52" s="760"/>
      <c r="AJ52" s="761"/>
      <c r="AK52" s="833"/>
      <c r="AL52" s="831"/>
      <c r="AM52" s="831"/>
      <c r="AN52" s="831"/>
      <c r="AO52" s="831"/>
      <c r="AP52" s="831"/>
      <c r="AQ52" s="831"/>
      <c r="AR52" s="831"/>
      <c r="AS52" s="831"/>
      <c r="AT52" s="831"/>
      <c r="AU52" s="831"/>
      <c r="AV52" s="831"/>
      <c r="AW52" s="831"/>
      <c r="AX52" s="831"/>
      <c r="AY52" s="831"/>
      <c r="AZ52" s="834"/>
      <c r="BA52" s="834"/>
      <c r="BB52" s="834"/>
      <c r="BC52" s="834"/>
      <c r="BD52" s="834"/>
      <c r="BE52" s="826"/>
      <c r="BF52" s="826"/>
      <c r="BG52" s="826"/>
      <c r="BH52" s="826"/>
      <c r="BI52" s="827"/>
      <c r="BJ52" s="203"/>
      <c r="BK52" s="203"/>
      <c r="BL52" s="203"/>
      <c r="BM52" s="203"/>
      <c r="BN52" s="203"/>
      <c r="BO52" s="216"/>
      <c r="BP52" s="216"/>
      <c r="BQ52" s="213">
        <v>46</v>
      </c>
      <c r="BR52" s="214"/>
      <c r="BS52" s="766"/>
      <c r="BT52" s="767"/>
      <c r="BU52" s="767"/>
      <c r="BV52" s="767"/>
      <c r="BW52" s="767"/>
      <c r="BX52" s="767"/>
      <c r="BY52" s="767"/>
      <c r="BZ52" s="767"/>
      <c r="CA52" s="767"/>
      <c r="CB52" s="767"/>
      <c r="CC52" s="767"/>
      <c r="CD52" s="767"/>
      <c r="CE52" s="767"/>
      <c r="CF52" s="767"/>
      <c r="CG52" s="76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82"/>
      <c r="DW52" s="783"/>
      <c r="DX52" s="783"/>
      <c r="DY52" s="783"/>
      <c r="DZ52" s="784"/>
      <c r="EA52" s="197"/>
    </row>
    <row r="53" spans="1:131" s="198" customFormat="1" ht="26.25" customHeight="1">
      <c r="A53" s="212">
        <v>26</v>
      </c>
      <c r="B53" s="753"/>
      <c r="C53" s="754"/>
      <c r="D53" s="754"/>
      <c r="E53" s="754"/>
      <c r="F53" s="754"/>
      <c r="G53" s="754"/>
      <c r="H53" s="754"/>
      <c r="I53" s="754"/>
      <c r="J53" s="754"/>
      <c r="K53" s="754"/>
      <c r="L53" s="754"/>
      <c r="M53" s="754"/>
      <c r="N53" s="754"/>
      <c r="O53" s="754"/>
      <c r="P53" s="755"/>
      <c r="Q53" s="830"/>
      <c r="R53" s="831"/>
      <c r="S53" s="831"/>
      <c r="T53" s="831"/>
      <c r="U53" s="831"/>
      <c r="V53" s="831"/>
      <c r="W53" s="831"/>
      <c r="X53" s="831"/>
      <c r="Y53" s="831"/>
      <c r="Z53" s="831"/>
      <c r="AA53" s="831"/>
      <c r="AB53" s="831"/>
      <c r="AC53" s="831"/>
      <c r="AD53" s="831"/>
      <c r="AE53" s="832"/>
      <c r="AF53" s="759"/>
      <c r="AG53" s="760"/>
      <c r="AH53" s="760"/>
      <c r="AI53" s="760"/>
      <c r="AJ53" s="761"/>
      <c r="AK53" s="833"/>
      <c r="AL53" s="831"/>
      <c r="AM53" s="831"/>
      <c r="AN53" s="831"/>
      <c r="AO53" s="831"/>
      <c r="AP53" s="831"/>
      <c r="AQ53" s="831"/>
      <c r="AR53" s="831"/>
      <c r="AS53" s="831"/>
      <c r="AT53" s="831"/>
      <c r="AU53" s="831"/>
      <c r="AV53" s="831"/>
      <c r="AW53" s="831"/>
      <c r="AX53" s="831"/>
      <c r="AY53" s="831"/>
      <c r="AZ53" s="834"/>
      <c r="BA53" s="834"/>
      <c r="BB53" s="834"/>
      <c r="BC53" s="834"/>
      <c r="BD53" s="834"/>
      <c r="BE53" s="826"/>
      <c r="BF53" s="826"/>
      <c r="BG53" s="826"/>
      <c r="BH53" s="826"/>
      <c r="BI53" s="827"/>
      <c r="BJ53" s="203"/>
      <c r="BK53" s="203"/>
      <c r="BL53" s="203"/>
      <c r="BM53" s="203"/>
      <c r="BN53" s="203"/>
      <c r="BO53" s="216"/>
      <c r="BP53" s="216"/>
      <c r="BQ53" s="213">
        <v>47</v>
      </c>
      <c r="BR53" s="214"/>
      <c r="BS53" s="766"/>
      <c r="BT53" s="767"/>
      <c r="BU53" s="767"/>
      <c r="BV53" s="767"/>
      <c r="BW53" s="767"/>
      <c r="BX53" s="767"/>
      <c r="BY53" s="767"/>
      <c r="BZ53" s="767"/>
      <c r="CA53" s="767"/>
      <c r="CB53" s="767"/>
      <c r="CC53" s="767"/>
      <c r="CD53" s="767"/>
      <c r="CE53" s="767"/>
      <c r="CF53" s="767"/>
      <c r="CG53" s="76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82"/>
      <c r="DW53" s="783"/>
      <c r="DX53" s="783"/>
      <c r="DY53" s="783"/>
      <c r="DZ53" s="784"/>
      <c r="EA53" s="197"/>
    </row>
    <row r="54" spans="1:131" s="198" customFormat="1" ht="26.25" customHeight="1">
      <c r="A54" s="212">
        <v>27</v>
      </c>
      <c r="B54" s="753"/>
      <c r="C54" s="754"/>
      <c r="D54" s="754"/>
      <c r="E54" s="754"/>
      <c r="F54" s="754"/>
      <c r="G54" s="754"/>
      <c r="H54" s="754"/>
      <c r="I54" s="754"/>
      <c r="J54" s="754"/>
      <c r="K54" s="754"/>
      <c r="L54" s="754"/>
      <c r="M54" s="754"/>
      <c r="N54" s="754"/>
      <c r="O54" s="754"/>
      <c r="P54" s="755"/>
      <c r="Q54" s="830"/>
      <c r="R54" s="831"/>
      <c r="S54" s="831"/>
      <c r="T54" s="831"/>
      <c r="U54" s="831"/>
      <c r="V54" s="831"/>
      <c r="W54" s="831"/>
      <c r="X54" s="831"/>
      <c r="Y54" s="831"/>
      <c r="Z54" s="831"/>
      <c r="AA54" s="831"/>
      <c r="AB54" s="831"/>
      <c r="AC54" s="831"/>
      <c r="AD54" s="831"/>
      <c r="AE54" s="832"/>
      <c r="AF54" s="759"/>
      <c r="AG54" s="760"/>
      <c r="AH54" s="760"/>
      <c r="AI54" s="760"/>
      <c r="AJ54" s="761"/>
      <c r="AK54" s="833"/>
      <c r="AL54" s="831"/>
      <c r="AM54" s="831"/>
      <c r="AN54" s="831"/>
      <c r="AO54" s="831"/>
      <c r="AP54" s="831"/>
      <c r="AQ54" s="831"/>
      <c r="AR54" s="831"/>
      <c r="AS54" s="831"/>
      <c r="AT54" s="831"/>
      <c r="AU54" s="831"/>
      <c r="AV54" s="831"/>
      <c r="AW54" s="831"/>
      <c r="AX54" s="831"/>
      <c r="AY54" s="831"/>
      <c r="AZ54" s="834"/>
      <c r="BA54" s="834"/>
      <c r="BB54" s="834"/>
      <c r="BC54" s="834"/>
      <c r="BD54" s="834"/>
      <c r="BE54" s="826"/>
      <c r="BF54" s="826"/>
      <c r="BG54" s="826"/>
      <c r="BH54" s="826"/>
      <c r="BI54" s="827"/>
      <c r="BJ54" s="203"/>
      <c r="BK54" s="203"/>
      <c r="BL54" s="203"/>
      <c r="BM54" s="203"/>
      <c r="BN54" s="203"/>
      <c r="BO54" s="216"/>
      <c r="BP54" s="216"/>
      <c r="BQ54" s="213">
        <v>48</v>
      </c>
      <c r="BR54" s="214"/>
      <c r="BS54" s="766"/>
      <c r="BT54" s="767"/>
      <c r="BU54" s="767"/>
      <c r="BV54" s="767"/>
      <c r="BW54" s="767"/>
      <c r="BX54" s="767"/>
      <c r="BY54" s="767"/>
      <c r="BZ54" s="767"/>
      <c r="CA54" s="767"/>
      <c r="CB54" s="767"/>
      <c r="CC54" s="767"/>
      <c r="CD54" s="767"/>
      <c r="CE54" s="767"/>
      <c r="CF54" s="767"/>
      <c r="CG54" s="76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82"/>
      <c r="DW54" s="783"/>
      <c r="DX54" s="783"/>
      <c r="DY54" s="783"/>
      <c r="DZ54" s="784"/>
      <c r="EA54" s="197"/>
    </row>
    <row r="55" spans="1:131" s="198" customFormat="1" ht="26.25" customHeight="1">
      <c r="A55" s="212">
        <v>28</v>
      </c>
      <c r="B55" s="753"/>
      <c r="C55" s="754"/>
      <c r="D55" s="754"/>
      <c r="E55" s="754"/>
      <c r="F55" s="754"/>
      <c r="G55" s="754"/>
      <c r="H55" s="754"/>
      <c r="I55" s="754"/>
      <c r="J55" s="754"/>
      <c r="K55" s="754"/>
      <c r="L55" s="754"/>
      <c r="M55" s="754"/>
      <c r="N55" s="754"/>
      <c r="O55" s="754"/>
      <c r="P55" s="755"/>
      <c r="Q55" s="830"/>
      <c r="R55" s="831"/>
      <c r="S55" s="831"/>
      <c r="T55" s="831"/>
      <c r="U55" s="831"/>
      <c r="V55" s="831"/>
      <c r="W55" s="831"/>
      <c r="X55" s="831"/>
      <c r="Y55" s="831"/>
      <c r="Z55" s="831"/>
      <c r="AA55" s="831"/>
      <c r="AB55" s="831"/>
      <c r="AC55" s="831"/>
      <c r="AD55" s="831"/>
      <c r="AE55" s="832"/>
      <c r="AF55" s="759"/>
      <c r="AG55" s="760"/>
      <c r="AH55" s="760"/>
      <c r="AI55" s="760"/>
      <c r="AJ55" s="761"/>
      <c r="AK55" s="833"/>
      <c r="AL55" s="831"/>
      <c r="AM55" s="831"/>
      <c r="AN55" s="831"/>
      <c r="AO55" s="831"/>
      <c r="AP55" s="831"/>
      <c r="AQ55" s="831"/>
      <c r="AR55" s="831"/>
      <c r="AS55" s="831"/>
      <c r="AT55" s="831"/>
      <c r="AU55" s="831"/>
      <c r="AV55" s="831"/>
      <c r="AW55" s="831"/>
      <c r="AX55" s="831"/>
      <c r="AY55" s="831"/>
      <c r="AZ55" s="834"/>
      <c r="BA55" s="834"/>
      <c r="BB55" s="834"/>
      <c r="BC55" s="834"/>
      <c r="BD55" s="834"/>
      <c r="BE55" s="826"/>
      <c r="BF55" s="826"/>
      <c r="BG55" s="826"/>
      <c r="BH55" s="826"/>
      <c r="BI55" s="827"/>
      <c r="BJ55" s="203"/>
      <c r="BK55" s="203"/>
      <c r="BL55" s="203"/>
      <c r="BM55" s="203"/>
      <c r="BN55" s="203"/>
      <c r="BO55" s="216"/>
      <c r="BP55" s="216"/>
      <c r="BQ55" s="213">
        <v>49</v>
      </c>
      <c r="BR55" s="214"/>
      <c r="BS55" s="766"/>
      <c r="BT55" s="767"/>
      <c r="BU55" s="767"/>
      <c r="BV55" s="767"/>
      <c r="BW55" s="767"/>
      <c r="BX55" s="767"/>
      <c r="BY55" s="767"/>
      <c r="BZ55" s="767"/>
      <c r="CA55" s="767"/>
      <c r="CB55" s="767"/>
      <c r="CC55" s="767"/>
      <c r="CD55" s="767"/>
      <c r="CE55" s="767"/>
      <c r="CF55" s="767"/>
      <c r="CG55" s="76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82"/>
      <c r="DW55" s="783"/>
      <c r="DX55" s="783"/>
      <c r="DY55" s="783"/>
      <c r="DZ55" s="784"/>
      <c r="EA55" s="197"/>
    </row>
    <row r="56" spans="1:131" s="198" customFormat="1" ht="26.25" customHeight="1">
      <c r="A56" s="212">
        <v>29</v>
      </c>
      <c r="B56" s="753"/>
      <c r="C56" s="754"/>
      <c r="D56" s="754"/>
      <c r="E56" s="754"/>
      <c r="F56" s="754"/>
      <c r="G56" s="754"/>
      <c r="H56" s="754"/>
      <c r="I56" s="754"/>
      <c r="J56" s="754"/>
      <c r="K56" s="754"/>
      <c r="L56" s="754"/>
      <c r="M56" s="754"/>
      <c r="N56" s="754"/>
      <c r="O56" s="754"/>
      <c r="P56" s="755"/>
      <c r="Q56" s="830"/>
      <c r="R56" s="831"/>
      <c r="S56" s="831"/>
      <c r="T56" s="831"/>
      <c r="U56" s="831"/>
      <c r="V56" s="831"/>
      <c r="W56" s="831"/>
      <c r="X56" s="831"/>
      <c r="Y56" s="831"/>
      <c r="Z56" s="831"/>
      <c r="AA56" s="831"/>
      <c r="AB56" s="831"/>
      <c r="AC56" s="831"/>
      <c r="AD56" s="831"/>
      <c r="AE56" s="832"/>
      <c r="AF56" s="759"/>
      <c r="AG56" s="760"/>
      <c r="AH56" s="760"/>
      <c r="AI56" s="760"/>
      <c r="AJ56" s="761"/>
      <c r="AK56" s="833"/>
      <c r="AL56" s="831"/>
      <c r="AM56" s="831"/>
      <c r="AN56" s="831"/>
      <c r="AO56" s="831"/>
      <c r="AP56" s="831"/>
      <c r="AQ56" s="831"/>
      <c r="AR56" s="831"/>
      <c r="AS56" s="831"/>
      <c r="AT56" s="831"/>
      <c r="AU56" s="831"/>
      <c r="AV56" s="831"/>
      <c r="AW56" s="831"/>
      <c r="AX56" s="831"/>
      <c r="AY56" s="831"/>
      <c r="AZ56" s="834"/>
      <c r="BA56" s="834"/>
      <c r="BB56" s="834"/>
      <c r="BC56" s="834"/>
      <c r="BD56" s="834"/>
      <c r="BE56" s="826"/>
      <c r="BF56" s="826"/>
      <c r="BG56" s="826"/>
      <c r="BH56" s="826"/>
      <c r="BI56" s="827"/>
      <c r="BJ56" s="203"/>
      <c r="BK56" s="203"/>
      <c r="BL56" s="203"/>
      <c r="BM56" s="203"/>
      <c r="BN56" s="203"/>
      <c r="BO56" s="216"/>
      <c r="BP56" s="216"/>
      <c r="BQ56" s="213">
        <v>50</v>
      </c>
      <c r="BR56" s="214"/>
      <c r="BS56" s="766"/>
      <c r="BT56" s="767"/>
      <c r="BU56" s="767"/>
      <c r="BV56" s="767"/>
      <c r="BW56" s="767"/>
      <c r="BX56" s="767"/>
      <c r="BY56" s="767"/>
      <c r="BZ56" s="767"/>
      <c r="CA56" s="767"/>
      <c r="CB56" s="767"/>
      <c r="CC56" s="767"/>
      <c r="CD56" s="767"/>
      <c r="CE56" s="767"/>
      <c r="CF56" s="767"/>
      <c r="CG56" s="76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82"/>
      <c r="DW56" s="783"/>
      <c r="DX56" s="783"/>
      <c r="DY56" s="783"/>
      <c r="DZ56" s="784"/>
      <c r="EA56" s="197"/>
    </row>
    <row r="57" spans="1:131" s="198" customFormat="1" ht="26.25" customHeight="1">
      <c r="A57" s="212">
        <v>30</v>
      </c>
      <c r="B57" s="753"/>
      <c r="C57" s="754"/>
      <c r="D57" s="754"/>
      <c r="E57" s="754"/>
      <c r="F57" s="754"/>
      <c r="G57" s="754"/>
      <c r="H57" s="754"/>
      <c r="I57" s="754"/>
      <c r="J57" s="754"/>
      <c r="K57" s="754"/>
      <c r="L57" s="754"/>
      <c r="M57" s="754"/>
      <c r="N57" s="754"/>
      <c r="O57" s="754"/>
      <c r="P57" s="755"/>
      <c r="Q57" s="830"/>
      <c r="R57" s="831"/>
      <c r="S57" s="831"/>
      <c r="T57" s="831"/>
      <c r="U57" s="831"/>
      <c r="V57" s="831"/>
      <c r="W57" s="831"/>
      <c r="X57" s="831"/>
      <c r="Y57" s="831"/>
      <c r="Z57" s="831"/>
      <c r="AA57" s="831"/>
      <c r="AB57" s="831"/>
      <c r="AC57" s="831"/>
      <c r="AD57" s="831"/>
      <c r="AE57" s="832"/>
      <c r="AF57" s="759"/>
      <c r="AG57" s="760"/>
      <c r="AH57" s="760"/>
      <c r="AI57" s="760"/>
      <c r="AJ57" s="761"/>
      <c r="AK57" s="833"/>
      <c r="AL57" s="831"/>
      <c r="AM57" s="831"/>
      <c r="AN57" s="831"/>
      <c r="AO57" s="831"/>
      <c r="AP57" s="831"/>
      <c r="AQ57" s="831"/>
      <c r="AR57" s="831"/>
      <c r="AS57" s="831"/>
      <c r="AT57" s="831"/>
      <c r="AU57" s="831"/>
      <c r="AV57" s="831"/>
      <c r="AW57" s="831"/>
      <c r="AX57" s="831"/>
      <c r="AY57" s="831"/>
      <c r="AZ57" s="834"/>
      <c r="BA57" s="834"/>
      <c r="BB57" s="834"/>
      <c r="BC57" s="834"/>
      <c r="BD57" s="834"/>
      <c r="BE57" s="826"/>
      <c r="BF57" s="826"/>
      <c r="BG57" s="826"/>
      <c r="BH57" s="826"/>
      <c r="BI57" s="827"/>
      <c r="BJ57" s="203"/>
      <c r="BK57" s="203"/>
      <c r="BL57" s="203"/>
      <c r="BM57" s="203"/>
      <c r="BN57" s="203"/>
      <c r="BO57" s="216"/>
      <c r="BP57" s="216"/>
      <c r="BQ57" s="213">
        <v>51</v>
      </c>
      <c r="BR57" s="214"/>
      <c r="BS57" s="766"/>
      <c r="BT57" s="767"/>
      <c r="BU57" s="767"/>
      <c r="BV57" s="767"/>
      <c r="BW57" s="767"/>
      <c r="BX57" s="767"/>
      <c r="BY57" s="767"/>
      <c r="BZ57" s="767"/>
      <c r="CA57" s="767"/>
      <c r="CB57" s="767"/>
      <c r="CC57" s="767"/>
      <c r="CD57" s="767"/>
      <c r="CE57" s="767"/>
      <c r="CF57" s="767"/>
      <c r="CG57" s="76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82"/>
      <c r="DW57" s="783"/>
      <c r="DX57" s="783"/>
      <c r="DY57" s="783"/>
      <c r="DZ57" s="784"/>
      <c r="EA57" s="197"/>
    </row>
    <row r="58" spans="1:131" s="198" customFormat="1" ht="26.25" customHeight="1">
      <c r="A58" s="212">
        <v>31</v>
      </c>
      <c r="B58" s="753"/>
      <c r="C58" s="754"/>
      <c r="D58" s="754"/>
      <c r="E58" s="754"/>
      <c r="F58" s="754"/>
      <c r="G58" s="754"/>
      <c r="H58" s="754"/>
      <c r="I58" s="754"/>
      <c r="J58" s="754"/>
      <c r="K58" s="754"/>
      <c r="L58" s="754"/>
      <c r="M58" s="754"/>
      <c r="N58" s="754"/>
      <c r="O58" s="754"/>
      <c r="P58" s="755"/>
      <c r="Q58" s="830"/>
      <c r="R58" s="831"/>
      <c r="S58" s="831"/>
      <c r="T58" s="831"/>
      <c r="U58" s="831"/>
      <c r="V58" s="831"/>
      <c r="W58" s="831"/>
      <c r="X58" s="831"/>
      <c r="Y58" s="831"/>
      <c r="Z58" s="831"/>
      <c r="AA58" s="831"/>
      <c r="AB58" s="831"/>
      <c r="AC58" s="831"/>
      <c r="AD58" s="831"/>
      <c r="AE58" s="832"/>
      <c r="AF58" s="759"/>
      <c r="AG58" s="760"/>
      <c r="AH58" s="760"/>
      <c r="AI58" s="760"/>
      <c r="AJ58" s="761"/>
      <c r="AK58" s="833"/>
      <c r="AL58" s="831"/>
      <c r="AM58" s="831"/>
      <c r="AN58" s="831"/>
      <c r="AO58" s="831"/>
      <c r="AP58" s="831"/>
      <c r="AQ58" s="831"/>
      <c r="AR58" s="831"/>
      <c r="AS58" s="831"/>
      <c r="AT58" s="831"/>
      <c r="AU58" s="831"/>
      <c r="AV58" s="831"/>
      <c r="AW58" s="831"/>
      <c r="AX58" s="831"/>
      <c r="AY58" s="831"/>
      <c r="AZ58" s="834"/>
      <c r="BA58" s="834"/>
      <c r="BB58" s="834"/>
      <c r="BC58" s="834"/>
      <c r="BD58" s="834"/>
      <c r="BE58" s="826"/>
      <c r="BF58" s="826"/>
      <c r="BG58" s="826"/>
      <c r="BH58" s="826"/>
      <c r="BI58" s="827"/>
      <c r="BJ58" s="203"/>
      <c r="BK58" s="203"/>
      <c r="BL58" s="203"/>
      <c r="BM58" s="203"/>
      <c r="BN58" s="203"/>
      <c r="BO58" s="216"/>
      <c r="BP58" s="216"/>
      <c r="BQ58" s="213">
        <v>52</v>
      </c>
      <c r="BR58" s="214"/>
      <c r="BS58" s="766"/>
      <c r="BT58" s="767"/>
      <c r="BU58" s="767"/>
      <c r="BV58" s="767"/>
      <c r="BW58" s="767"/>
      <c r="BX58" s="767"/>
      <c r="BY58" s="767"/>
      <c r="BZ58" s="767"/>
      <c r="CA58" s="767"/>
      <c r="CB58" s="767"/>
      <c r="CC58" s="767"/>
      <c r="CD58" s="767"/>
      <c r="CE58" s="767"/>
      <c r="CF58" s="767"/>
      <c r="CG58" s="76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82"/>
      <c r="DW58" s="783"/>
      <c r="DX58" s="783"/>
      <c r="DY58" s="783"/>
      <c r="DZ58" s="784"/>
      <c r="EA58" s="197"/>
    </row>
    <row r="59" spans="1:131" s="198" customFormat="1" ht="26.25" customHeight="1">
      <c r="A59" s="212">
        <v>32</v>
      </c>
      <c r="B59" s="753"/>
      <c r="C59" s="754"/>
      <c r="D59" s="754"/>
      <c r="E59" s="754"/>
      <c r="F59" s="754"/>
      <c r="G59" s="754"/>
      <c r="H59" s="754"/>
      <c r="I59" s="754"/>
      <c r="J59" s="754"/>
      <c r="K59" s="754"/>
      <c r="L59" s="754"/>
      <c r="M59" s="754"/>
      <c r="N59" s="754"/>
      <c r="O59" s="754"/>
      <c r="P59" s="755"/>
      <c r="Q59" s="830"/>
      <c r="R59" s="831"/>
      <c r="S59" s="831"/>
      <c r="T59" s="831"/>
      <c r="U59" s="831"/>
      <c r="V59" s="831"/>
      <c r="W59" s="831"/>
      <c r="X59" s="831"/>
      <c r="Y59" s="831"/>
      <c r="Z59" s="831"/>
      <c r="AA59" s="831"/>
      <c r="AB59" s="831"/>
      <c r="AC59" s="831"/>
      <c r="AD59" s="831"/>
      <c r="AE59" s="832"/>
      <c r="AF59" s="759"/>
      <c r="AG59" s="760"/>
      <c r="AH59" s="760"/>
      <c r="AI59" s="760"/>
      <c r="AJ59" s="761"/>
      <c r="AK59" s="833"/>
      <c r="AL59" s="831"/>
      <c r="AM59" s="831"/>
      <c r="AN59" s="831"/>
      <c r="AO59" s="831"/>
      <c r="AP59" s="831"/>
      <c r="AQ59" s="831"/>
      <c r="AR59" s="831"/>
      <c r="AS59" s="831"/>
      <c r="AT59" s="831"/>
      <c r="AU59" s="831"/>
      <c r="AV59" s="831"/>
      <c r="AW59" s="831"/>
      <c r="AX59" s="831"/>
      <c r="AY59" s="831"/>
      <c r="AZ59" s="834"/>
      <c r="BA59" s="834"/>
      <c r="BB59" s="834"/>
      <c r="BC59" s="834"/>
      <c r="BD59" s="834"/>
      <c r="BE59" s="826"/>
      <c r="BF59" s="826"/>
      <c r="BG59" s="826"/>
      <c r="BH59" s="826"/>
      <c r="BI59" s="827"/>
      <c r="BJ59" s="203"/>
      <c r="BK59" s="203"/>
      <c r="BL59" s="203"/>
      <c r="BM59" s="203"/>
      <c r="BN59" s="203"/>
      <c r="BO59" s="216"/>
      <c r="BP59" s="216"/>
      <c r="BQ59" s="213">
        <v>53</v>
      </c>
      <c r="BR59" s="214"/>
      <c r="BS59" s="766"/>
      <c r="BT59" s="767"/>
      <c r="BU59" s="767"/>
      <c r="BV59" s="767"/>
      <c r="BW59" s="767"/>
      <c r="BX59" s="767"/>
      <c r="BY59" s="767"/>
      <c r="BZ59" s="767"/>
      <c r="CA59" s="767"/>
      <c r="CB59" s="767"/>
      <c r="CC59" s="767"/>
      <c r="CD59" s="767"/>
      <c r="CE59" s="767"/>
      <c r="CF59" s="767"/>
      <c r="CG59" s="76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82"/>
      <c r="DW59" s="783"/>
      <c r="DX59" s="783"/>
      <c r="DY59" s="783"/>
      <c r="DZ59" s="784"/>
      <c r="EA59" s="197"/>
    </row>
    <row r="60" spans="1:131" s="198" customFormat="1" ht="26.25" customHeight="1">
      <c r="A60" s="212">
        <v>33</v>
      </c>
      <c r="B60" s="753"/>
      <c r="C60" s="754"/>
      <c r="D60" s="754"/>
      <c r="E60" s="754"/>
      <c r="F60" s="754"/>
      <c r="G60" s="754"/>
      <c r="H60" s="754"/>
      <c r="I60" s="754"/>
      <c r="J60" s="754"/>
      <c r="K60" s="754"/>
      <c r="L60" s="754"/>
      <c r="M60" s="754"/>
      <c r="N60" s="754"/>
      <c r="O60" s="754"/>
      <c r="P60" s="755"/>
      <c r="Q60" s="830"/>
      <c r="R60" s="831"/>
      <c r="S60" s="831"/>
      <c r="T60" s="831"/>
      <c r="U60" s="831"/>
      <c r="V60" s="831"/>
      <c r="W60" s="831"/>
      <c r="X60" s="831"/>
      <c r="Y60" s="831"/>
      <c r="Z60" s="831"/>
      <c r="AA60" s="831"/>
      <c r="AB60" s="831"/>
      <c r="AC60" s="831"/>
      <c r="AD60" s="831"/>
      <c r="AE60" s="832"/>
      <c r="AF60" s="759"/>
      <c r="AG60" s="760"/>
      <c r="AH60" s="760"/>
      <c r="AI60" s="760"/>
      <c r="AJ60" s="761"/>
      <c r="AK60" s="833"/>
      <c r="AL60" s="831"/>
      <c r="AM60" s="831"/>
      <c r="AN60" s="831"/>
      <c r="AO60" s="831"/>
      <c r="AP60" s="831"/>
      <c r="AQ60" s="831"/>
      <c r="AR60" s="831"/>
      <c r="AS60" s="831"/>
      <c r="AT60" s="831"/>
      <c r="AU60" s="831"/>
      <c r="AV60" s="831"/>
      <c r="AW60" s="831"/>
      <c r="AX60" s="831"/>
      <c r="AY60" s="831"/>
      <c r="AZ60" s="834"/>
      <c r="BA60" s="834"/>
      <c r="BB60" s="834"/>
      <c r="BC60" s="834"/>
      <c r="BD60" s="834"/>
      <c r="BE60" s="826"/>
      <c r="BF60" s="826"/>
      <c r="BG60" s="826"/>
      <c r="BH60" s="826"/>
      <c r="BI60" s="827"/>
      <c r="BJ60" s="203"/>
      <c r="BK60" s="203"/>
      <c r="BL60" s="203"/>
      <c r="BM60" s="203"/>
      <c r="BN60" s="203"/>
      <c r="BO60" s="216"/>
      <c r="BP60" s="216"/>
      <c r="BQ60" s="213">
        <v>54</v>
      </c>
      <c r="BR60" s="214"/>
      <c r="BS60" s="766"/>
      <c r="BT60" s="767"/>
      <c r="BU60" s="767"/>
      <c r="BV60" s="767"/>
      <c r="BW60" s="767"/>
      <c r="BX60" s="767"/>
      <c r="BY60" s="767"/>
      <c r="BZ60" s="767"/>
      <c r="CA60" s="767"/>
      <c r="CB60" s="767"/>
      <c r="CC60" s="767"/>
      <c r="CD60" s="767"/>
      <c r="CE60" s="767"/>
      <c r="CF60" s="767"/>
      <c r="CG60" s="76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82"/>
      <c r="DW60" s="783"/>
      <c r="DX60" s="783"/>
      <c r="DY60" s="783"/>
      <c r="DZ60" s="784"/>
      <c r="EA60" s="197"/>
    </row>
    <row r="61" spans="1:131" s="198" customFormat="1" ht="26.25" customHeight="1" thickBot="1">
      <c r="A61" s="212">
        <v>34</v>
      </c>
      <c r="B61" s="753"/>
      <c r="C61" s="754"/>
      <c r="D61" s="754"/>
      <c r="E61" s="754"/>
      <c r="F61" s="754"/>
      <c r="G61" s="754"/>
      <c r="H61" s="754"/>
      <c r="I61" s="754"/>
      <c r="J61" s="754"/>
      <c r="K61" s="754"/>
      <c r="L61" s="754"/>
      <c r="M61" s="754"/>
      <c r="N61" s="754"/>
      <c r="O61" s="754"/>
      <c r="P61" s="755"/>
      <c r="Q61" s="830"/>
      <c r="R61" s="831"/>
      <c r="S61" s="831"/>
      <c r="T61" s="831"/>
      <c r="U61" s="831"/>
      <c r="V61" s="831"/>
      <c r="W61" s="831"/>
      <c r="X61" s="831"/>
      <c r="Y61" s="831"/>
      <c r="Z61" s="831"/>
      <c r="AA61" s="831"/>
      <c r="AB61" s="831"/>
      <c r="AC61" s="831"/>
      <c r="AD61" s="831"/>
      <c r="AE61" s="832"/>
      <c r="AF61" s="759"/>
      <c r="AG61" s="760"/>
      <c r="AH61" s="760"/>
      <c r="AI61" s="760"/>
      <c r="AJ61" s="761"/>
      <c r="AK61" s="833"/>
      <c r="AL61" s="831"/>
      <c r="AM61" s="831"/>
      <c r="AN61" s="831"/>
      <c r="AO61" s="831"/>
      <c r="AP61" s="831"/>
      <c r="AQ61" s="831"/>
      <c r="AR61" s="831"/>
      <c r="AS61" s="831"/>
      <c r="AT61" s="831"/>
      <c r="AU61" s="831"/>
      <c r="AV61" s="831"/>
      <c r="AW61" s="831"/>
      <c r="AX61" s="831"/>
      <c r="AY61" s="831"/>
      <c r="AZ61" s="834"/>
      <c r="BA61" s="834"/>
      <c r="BB61" s="834"/>
      <c r="BC61" s="834"/>
      <c r="BD61" s="834"/>
      <c r="BE61" s="826"/>
      <c r="BF61" s="826"/>
      <c r="BG61" s="826"/>
      <c r="BH61" s="826"/>
      <c r="BI61" s="827"/>
      <c r="BJ61" s="203"/>
      <c r="BK61" s="203"/>
      <c r="BL61" s="203"/>
      <c r="BM61" s="203"/>
      <c r="BN61" s="203"/>
      <c r="BO61" s="216"/>
      <c r="BP61" s="216"/>
      <c r="BQ61" s="213">
        <v>55</v>
      </c>
      <c r="BR61" s="214"/>
      <c r="BS61" s="766"/>
      <c r="BT61" s="767"/>
      <c r="BU61" s="767"/>
      <c r="BV61" s="767"/>
      <c r="BW61" s="767"/>
      <c r="BX61" s="767"/>
      <c r="BY61" s="767"/>
      <c r="BZ61" s="767"/>
      <c r="CA61" s="767"/>
      <c r="CB61" s="767"/>
      <c r="CC61" s="767"/>
      <c r="CD61" s="767"/>
      <c r="CE61" s="767"/>
      <c r="CF61" s="767"/>
      <c r="CG61" s="76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82"/>
      <c r="DW61" s="783"/>
      <c r="DX61" s="783"/>
      <c r="DY61" s="783"/>
      <c r="DZ61" s="784"/>
      <c r="EA61" s="197"/>
    </row>
    <row r="62" spans="1:131" s="198" customFormat="1" ht="26.25" customHeight="1">
      <c r="A62" s="212">
        <v>35</v>
      </c>
      <c r="B62" s="753"/>
      <c r="C62" s="754"/>
      <c r="D62" s="754"/>
      <c r="E62" s="754"/>
      <c r="F62" s="754"/>
      <c r="G62" s="754"/>
      <c r="H62" s="754"/>
      <c r="I62" s="754"/>
      <c r="J62" s="754"/>
      <c r="K62" s="754"/>
      <c r="L62" s="754"/>
      <c r="M62" s="754"/>
      <c r="N62" s="754"/>
      <c r="O62" s="754"/>
      <c r="P62" s="755"/>
      <c r="Q62" s="830"/>
      <c r="R62" s="831"/>
      <c r="S62" s="831"/>
      <c r="T62" s="831"/>
      <c r="U62" s="831"/>
      <c r="V62" s="831"/>
      <c r="W62" s="831"/>
      <c r="X62" s="831"/>
      <c r="Y62" s="831"/>
      <c r="Z62" s="831"/>
      <c r="AA62" s="831"/>
      <c r="AB62" s="831"/>
      <c r="AC62" s="831"/>
      <c r="AD62" s="831"/>
      <c r="AE62" s="832"/>
      <c r="AF62" s="759"/>
      <c r="AG62" s="760"/>
      <c r="AH62" s="760"/>
      <c r="AI62" s="760"/>
      <c r="AJ62" s="761"/>
      <c r="AK62" s="833"/>
      <c r="AL62" s="831"/>
      <c r="AM62" s="831"/>
      <c r="AN62" s="831"/>
      <c r="AO62" s="831"/>
      <c r="AP62" s="831"/>
      <c r="AQ62" s="831"/>
      <c r="AR62" s="831"/>
      <c r="AS62" s="831"/>
      <c r="AT62" s="831"/>
      <c r="AU62" s="831"/>
      <c r="AV62" s="831"/>
      <c r="AW62" s="831"/>
      <c r="AX62" s="831"/>
      <c r="AY62" s="831"/>
      <c r="AZ62" s="834"/>
      <c r="BA62" s="834"/>
      <c r="BB62" s="834"/>
      <c r="BC62" s="834"/>
      <c r="BD62" s="834"/>
      <c r="BE62" s="826"/>
      <c r="BF62" s="826"/>
      <c r="BG62" s="826"/>
      <c r="BH62" s="826"/>
      <c r="BI62" s="827"/>
      <c r="BJ62" s="842" t="s">
        <v>386</v>
      </c>
      <c r="BK62" s="804"/>
      <c r="BL62" s="804"/>
      <c r="BM62" s="804"/>
      <c r="BN62" s="805"/>
      <c r="BO62" s="216"/>
      <c r="BP62" s="216"/>
      <c r="BQ62" s="213">
        <v>56</v>
      </c>
      <c r="BR62" s="214"/>
      <c r="BS62" s="766"/>
      <c r="BT62" s="767"/>
      <c r="BU62" s="767"/>
      <c r="BV62" s="767"/>
      <c r="BW62" s="767"/>
      <c r="BX62" s="767"/>
      <c r="BY62" s="767"/>
      <c r="BZ62" s="767"/>
      <c r="CA62" s="767"/>
      <c r="CB62" s="767"/>
      <c r="CC62" s="767"/>
      <c r="CD62" s="767"/>
      <c r="CE62" s="767"/>
      <c r="CF62" s="767"/>
      <c r="CG62" s="76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82"/>
      <c r="DW62" s="783"/>
      <c r="DX62" s="783"/>
      <c r="DY62" s="783"/>
      <c r="DZ62" s="784"/>
      <c r="EA62" s="197"/>
    </row>
    <row r="63" spans="1:131" s="198" customFormat="1" ht="26.25" customHeight="1" thickBot="1">
      <c r="A63" s="215" t="s">
        <v>367</v>
      </c>
      <c r="B63" s="788" t="s">
        <v>387</v>
      </c>
      <c r="C63" s="789"/>
      <c r="D63" s="789"/>
      <c r="E63" s="789"/>
      <c r="F63" s="789"/>
      <c r="G63" s="789"/>
      <c r="H63" s="789"/>
      <c r="I63" s="789"/>
      <c r="J63" s="789"/>
      <c r="K63" s="789"/>
      <c r="L63" s="789"/>
      <c r="M63" s="789"/>
      <c r="N63" s="789"/>
      <c r="O63" s="789"/>
      <c r="P63" s="790"/>
      <c r="Q63" s="835"/>
      <c r="R63" s="836"/>
      <c r="S63" s="836"/>
      <c r="T63" s="836"/>
      <c r="U63" s="836"/>
      <c r="V63" s="836"/>
      <c r="W63" s="836"/>
      <c r="X63" s="836"/>
      <c r="Y63" s="836"/>
      <c r="Z63" s="836"/>
      <c r="AA63" s="836"/>
      <c r="AB63" s="836"/>
      <c r="AC63" s="836"/>
      <c r="AD63" s="836"/>
      <c r="AE63" s="837"/>
      <c r="AF63" s="838">
        <v>18</v>
      </c>
      <c r="AG63" s="839"/>
      <c r="AH63" s="839"/>
      <c r="AI63" s="839"/>
      <c r="AJ63" s="840"/>
      <c r="AK63" s="841"/>
      <c r="AL63" s="836"/>
      <c r="AM63" s="836"/>
      <c r="AN63" s="836"/>
      <c r="AO63" s="836"/>
      <c r="AP63" s="839">
        <v>1938</v>
      </c>
      <c r="AQ63" s="839"/>
      <c r="AR63" s="839"/>
      <c r="AS63" s="839"/>
      <c r="AT63" s="839"/>
      <c r="AU63" s="839">
        <v>1491</v>
      </c>
      <c r="AV63" s="839"/>
      <c r="AW63" s="839"/>
      <c r="AX63" s="839"/>
      <c r="AY63" s="839"/>
      <c r="AZ63" s="843"/>
      <c r="BA63" s="843"/>
      <c r="BB63" s="843"/>
      <c r="BC63" s="843"/>
      <c r="BD63" s="843"/>
      <c r="BE63" s="844"/>
      <c r="BF63" s="844"/>
      <c r="BG63" s="844"/>
      <c r="BH63" s="844"/>
      <c r="BI63" s="845"/>
      <c r="BJ63" s="846" t="s">
        <v>112</v>
      </c>
      <c r="BK63" s="847"/>
      <c r="BL63" s="847"/>
      <c r="BM63" s="847"/>
      <c r="BN63" s="848"/>
      <c r="BO63" s="216"/>
      <c r="BP63" s="216"/>
      <c r="BQ63" s="213">
        <v>57</v>
      </c>
      <c r="BR63" s="214"/>
      <c r="BS63" s="766"/>
      <c r="BT63" s="767"/>
      <c r="BU63" s="767"/>
      <c r="BV63" s="767"/>
      <c r="BW63" s="767"/>
      <c r="BX63" s="767"/>
      <c r="BY63" s="767"/>
      <c r="BZ63" s="767"/>
      <c r="CA63" s="767"/>
      <c r="CB63" s="767"/>
      <c r="CC63" s="767"/>
      <c r="CD63" s="767"/>
      <c r="CE63" s="767"/>
      <c r="CF63" s="767"/>
      <c r="CG63" s="76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82"/>
      <c r="DW63" s="783"/>
      <c r="DX63" s="783"/>
      <c r="DY63" s="783"/>
      <c r="DZ63" s="78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6"/>
      <c r="BT64" s="767"/>
      <c r="BU64" s="767"/>
      <c r="BV64" s="767"/>
      <c r="BW64" s="767"/>
      <c r="BX64" s="767"/>
      <c r="BY64" s="767"/>
      <c r="BZ64" s="767"/>
      <c r="CA64" s="767"/>
      <c r="CB64" s="767"/>
      <c r="CC64" s="767"/>
      <c r="CD64" s="767"/>
      <c r="CE64" s="767"/>
      <c r="CF64" s="767"/>
      <c r="CG64" s="76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82"/>
      <c r="DW64" s="783"/>
      <c r="DX64" s="783"/>
      <c r="DY64" s="783"/>
      <c r="DZ64" s="78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6"/>
      <c r="BT65" s="767"/>
      <c r="BU65" s="767"/>
      <c r="BV65" s="767"/>
      <c r="BW65" s="767"/>
      <c r="BX65" s="767"/>
      <c r="BY65" s="767"/>
      <c r="BZ65" s="767"/>
      <c r="CA65" s="767"/>
      <c r="CB65" s="767"/>
      <c r="CC65" s="767"/>
      <c r="CD65" s="767"/>
      <c r="CE65" s="767"/>
      <c r="CF65" s="767"/>
      <c r="CG65" s="76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82"/>
      <c r="DW65" s="783"/>
      <c r="DX65" s="783"/>
      <c r="DY65" s="783"/>
      <c r="DZ65" s="784"/>
      <c r="EA65" s="197"/>
    </row>
    <row r="66" spans="1:131" s="198" customFormat="1" ht="26.25" customHeight="1">
      <c r="A66" s="738" t="s">
        <v>389</v>
      </c>
      <c r="B66" s="739"/>
      <c r="C66" s="739"/>
      <c r="D66" s="739"/>
      <c r="E66" s="739"/>
      <c r="F66" s="739"/>
      <c r="G66" s="739"/>
      <c r="H66" s="739"/>
      <c r="I66" s="739"/>
      <c r="J66" s="739"/>
      <c r="K66" s="739"/>
      <c r="L66" s="739"/>
      <c r="M66" s="739"/>
      <c r="N66" s="739"/>
      <c r="O66" s="739"/>
      <c r="P66" s="740"/>
      <c r="Q66" s="715" t="s">
        <v>371</v>
      </c>
      <c r="R66" s="716"/>
      <c r="S66" s="716"/>
      <c r="T66" s="716"/>
      <c r="U66" s="717"/>
      <c r="V66" s="715" t="s">
        <v>372</v>
      </c>
      <c r="W66" s="716"/>
      <c r="X66" s="716"/>
      <c r="Y66" s="716"/>
      <c r="Z66" s="717"/>
      <c r="AA66" s="715" t="s">
        <v>373</v>
      </c>
      <c r="AB66" s="716"/>
      <c r="AC66" s="716"/>
      <c r="AD66" s="716"/>
      <c r="AE66" s="717"/>
      <c r="AF66" s="849" t="s">
        <v>374</v>
      </c>
      <c r="AG66" s="811"/>
      <c r="AH66" s="811"/>
      <c r="AI66" s="811"/>
      <c r="AJ66" s="850"/>
      <c r="AK66" s="715" t="s">
        <v>375</v>
      </c>
      <c r="AL66" s="739"/>
      <c r="AM66" s="739"/>
      <c r="AN66" s="739"/>
      <c r="AO66" s="740"/>
      <c r="AP66" s="715" t="s">
        <v>376</v>
      </c>
      <c r="AQ66" s="716"/>
      <c r="AR66" s="716"/>
      <c r="AS66" s="716"/>
      <c r="AT66" s="717"/>
      <c r="AU66" s="715" t="s">
        <v>390</v>
      </c>
      <c r="AV66" s="716"/>
      <c r="AW66" s="716"/>
      <c r="AX66" s="716"/>
      <c r="AY66" s="717"/>
      <c r="AZ66" s="715" t="s">
        <v>355</v>
      </c>
      <c r="BA66" s="716"/>
      <c r="BB66" s="716"/>
      <c r="BC66" s="716"/>
      <c r="BD66" s="727"/>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c r="A67" s="741"/>
      <c r="B67" s="742"/>
      <c r="C67" s="742"/>
      <c r="D67" s="742"/>
      <c r="E67" s="742"/>
      <c r="F67" s="742"/>
      <c r="G67" s="742"/>
      <c r="H67" s="742"/>
      <c r="I67" s="742"/>
      <c r="J67" s="742"/>
      <c r="K67" s="742"/>
      <c r="L67" s="742"/>
      <c r="M67" s="742"/>
      <c r="N67" s="742"/>
      <c r="O67" s="742"/>
      <c r="P67" s="743"/>
      <c r="Q67" s="718"/>
      <c r="R67" s="719"/>
      <c r="S67" s="719"/>
      <c r="T67" s="719"/>
      <c r="U67" s="720"/>
      <c r="V67" s="718"/>
      <c r="W67" s="719"/>
      <c r="X67" s="719"/>
      <c r="Y67" s="719"/>
      <c r="Z67" s="720"/>
      <c r="AA67" s="718"/>
      <c r="AB67" s="719"/>
      <c r="AC67" s="719"/>
      <c r="AD67" s="719"/>
      <c r="AE67" s="720"/>
      <c r="AF67" s="851"/>
      <c r="AG67" s="814"/>
      <c r="AH67" s="814"/>
      <c r="AI67" s="814"/>
      <c r="AJ67" s="852"/>
      <c r="AK67" s="853"/>
      <c r="AL67" s="742"/>
      <c r="AM67" s="742"/>
      <c r="AN67" s="742"/>
      <c r="AO67" s="743"/>
      <c r="AP67" s="718"/>
      <c r="AQ67" s="719"/>
      <c r="AR67" s="719"/>
      <c r="AS67" s="719"/>
      <c r="AT67" s="720"/>
      <c r="AU67" s="718"/>
      <c r="AV67" s="719"/>
      <c r="AW67" s="719"/>
      <c r="AX67" s="719"/>
      <c r="AY67" s="720"/>
      <c r="AZ67" s="718"/>
      <c r="BA67" s="719"/>
      <c r="BB67" s="719"/>
      <c r="BC67" s="719"/>
      <c r="BD67" s="728"/>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c r="A68" s="209">
        <v>1</v>
      </c>
      <c r="B68" s="710" t="s">
        <v>528</v>
      </c>
      <c r="C68" s="711"/>
      <c r="D68" s="711"/>
      <c r="E68" s="711"/>
      <c r="F68" s="711"/>
      <c r="G68" s="711"/>
      <c r="H68" s="711"/>
      <c r="I68" s="711"/>
      <c r="J68" s="711"/>
      <c r="K68" s="711"/>
      <c r="L68" s="711"/>
      <c r="M68" s="711"/>
      <c r="N68" s="711"/>
      <c r="O68" s="711"/>
      <c r="P68" s="712"/>
      <c r="Q68" s="713">
        <v>110</v>
      </c>
      <c r="R68" s="714"/>
      <c r="S68" s="714"/>
      <c r="T68" s="714"/>
      <c r="U68" s="714"/>
      <c r="V68" s="714">
        <v>109</v>
      </c>
      <c r="W68" s="714"/>
      <c r="X68" s="714"/>
      <c r="Y68" s="714"/>
      <c r="Z68" s="714"/>
      <c r="AA68" s="714">
        <v>1</v>
      </c>
      <c r="AB68" s="714"/>
      <c r="AC68" s="714"/>
      <c r="AD68" s="714"/>
      <c r="AE68" s="714"/>
      <c r="AF68" s="714">
        <v>1</v>
      </c>
      <c r="AG68" s="714"/>
      <c r="AH68" s="714"/>
      <c r="AI68" s="714"/>
      <c r="AJ68" s="714"/>
      <c r="AK68" s="714">
        <v>2</v>
      </c>
      <c r="AL68" s="714"/>
      <c r="AM68" s="714"/>
      <c r="AN68" s="714"/>
      <c r="AO68" s="714"/>
      <c r="AP68" s="705" t="s">
        <v>474</v>
      </c>
      <c r="AQ68" s="705"/>
      <c r="AR68" s="705"/>
      <c r="AS68" s="705"/>
      <c r="AT68" s="705"/>
      <c r="AU68" s="705" t="s">
        <v>474</v>
      </c>
      <c r="AV68" s="705"/>
      <c r="AW68" s="705"/>
      <c r="AX68" s="705"/>
      <c r="AY68" s="705"/>
      <c r="AZ68" s="863"/>
      <c r="BA68" s="863"/>
      <c r="BB68" s="863"/>
      <c r="BC68" s="863"/>
      <c r="BD68" s="864"/>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c r="A69" s="212">
        <v>2</v>
      </c>
      <c r="B69" s="706" t="s">
        <v>527</v>
      </c>
      <c r="C69" s="707"/>
      <c r="D69" s="707"/>
      <c r="E69" s="707"/>
      <c r="F69" s="707"/>
      <c r="G69" s="707"/>
      <c r="H69" s="707"/>
      <c r="I69" s="707"/>
      <c r="J69" s="707"/>
      <c r="K69" s="707"/>
      <c r="L69" s="707"/>
      <c r="M69" s="707"/>
      <c r="N69" s="707"/>
      <c r="O69" s="707"/>
      <c r="P69" s="708"/>
      <c r="Q69" s="709">
        <v>1218</v>
      </c>
      <c r="R69" s="705"/>
      <c r="S69" s="705"/>
      <c r="T69" s="705"/>
      <c r="U69" s="705"/>
      <c r="V69" s="705">
        <v>1211</v>
      </c>
      <c r="W69" s="705"/>
      <c r="X69" s="705"/>
      <c r="Y69" s="705"/>
      <c r="Z69" s="705"/>
      <c r="AA69" s="705">
        <v>7</v>
      </c>
      <c r="AB69" s="705"/>
      <c r="AC69" s="705"/>
      <c r="AD69" s="705"/>
      <c r="AE69" s="705"/>
      <c r="AF69" s="705">
        <v>7</v>
      </c>
      <c r="AG69" s="705"/>
      <c r="AH69" s="705"/>
      <c r="AI69" s="705"/>
      <c r="AJ69" s="705"/>
      <c r="AK69" s="705" t="s">
        <v>474</v>
      </c>
      <c r="AL69" s="705"/>
      <c r="AM69" s="705"/>
      <c r="AN69" s="705"/>
      <c r="AO69" s="705"/>
      <c r="AP69" s="705">
        <v>60</v>
      </c>
      <c r="AQ69" s="705"/>
      <c r="AR69" s="705"/>
      <c r="AS69" s="705"/>
      <c r="AT69" s="705"/>
      <c r="AU69" s="705" t="s">
        <v>474</v>
      </c>
      <c r="AV69" s="705"/>
      <c r="AW69" s="705"/>
      <c r="AX69" s="705"/>
      <c r="AY69" s="705"/>
      <c r="AZ69" s="865"/>
      <c r="BA69" s="865"/>
      <c r="BB69" s="865"/>
      <c r="BC69" s="865"/>
      <c r="BD69" s="866"/>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c r="A70" s="212">
        <v>3</v>
      </c>
      <c r="B70" s="706" t="s">
        <v>529</v>
      </c>
      <c r="C70" s="707"/>
      <c r="D70" s="707"/>
      <c r="E70" s="707"/>
      <c r="F70" s="707"/>
      <c r="G70" s="707"/>
      <c r="H70" s="707"/>
      <c r="I70" s="707"/>
      <c r="J70" s="707"/>
      <c r="K70" s="707"/>
      <c r="L70" s="707"/>
      <c r="M70" s="707"/>
      <c r="N70" s="707"/>
      <c r="O70" s="707"/>
      <c r="P70" s="708"/>
      <c r="Q70" s="709">
        <v>28</v>
      </c>
      <c r="R70" s="705"/>
      <c r="S70" s="705"/>
      <c r="T70" s="705"/>
      <c r="U70" s="705"/>
      <c r="V70" s="705">
        <v>28</v>
      </c>
      <c r="W70" s="705"/>
      <c r="X70" s="705"/>
      <c r="Y70" s="705"/>
      <c r="Z70" s="705"/>
      <c r="AA70" s="705">
        <v>0</v>
      </c>
      <c r="AB70" s="705"/>
      <c r="AC70" s="705"/>
      <c r="AD70" s="705"/>
      <c r="AE70" s="705"/>
      <c r="AF70" s="705">
        <v>0</v>
      </c>
      <c r="AG70" s="705"/>
      <c r="AH70" s="705"/>
      <c r="AI70" s="705"/>
      <c r="AJ70" s="705"/>
      <c r="AK70" s="705" t="s">
        <v>474</v>
      </c>
      <c r="AL70" s="705"/>
      <c r="AM70" s="705"/>
      <c r="AN70" s="705"/>
      <c r="AO70" s="705"/>
      <c r="AP70" s="705" t="s">
        <v>474</v>
      </c>
      <c r="AQ70" s="705"/>
      <c r="AR70" s="705"/>
      <c r="AS70" s="705"/>
      <c r="AT70" s="705"/>
      <c r="AU70" s="705" t="s">
        <v>474</v>
      </c>
      <c r="AV70" s="705"/>
      <c r="AW70" s="705"/>
      <c r="AX70" s="705"/>
      <c r="AY70" s="705"/>
      <c r="AZ70" s="865"/>
      <c r="BA70" s="865"/>
      <c r="BB70" s="865"/>
      <c r="BC70" s="865"/>
      <c r="BD70" s="866"/>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c r="A71" s="212">
        <v>4</v>
      </c>
      <c r="B71" s="706" t="s">
        <v>530</v>
      </c>
      <c r="C71" s="707"/>
      <c r="D71" s="707"/>
      <c r="E71" s="707"/>
      <c r="F71" s="707"/>
      <c r="G71" s="707"/>
      <c r="H71" s="707"/>
      <c r="I71" s="707"/>
      <c r="J71" s="707"/>
      <c r="K71" s="707"/>
      <c r="L71" s="707"/>
      <c r="M71" s="707"/>
      <c r="N71" s="707"/>
      <c r="O71" s="707"/>
      <c r="P71" s="708"/>
      <c r="Q71" s="709">
        <v>15</v>
      </c>
      <c r="R71" s="705"/>
      <c r="S71" s="705"/>
      <c r="T71" s="705"/>
      <c r="U71" s="705"/>
      <c r="V71" s="705">
        <v>15</v>
      </c>
      <c r="W71" s="705"/>
      <c r="X71" s="705"/>
      <c r="Y71" s="705"/>
      <c r="Z71" s="705"/>
      <c r="AA71" s="705">
        <v>0</v>
      </c>
      <c r="AB71" s="705"/>
      <c r="AC71" s="705"/>
      <c r="AD71" s="705"/>
      <c r="AE71" s="705"/>
      <c r="AF71" s="705">
        <v>0</v>
      </c>
      <c r="AG71" s="705"/>
      <c r="AH71" s="705"/>
      <c r="AI71" s="705"/>
      <c r="AJ71" s="705"/>
      <c r="AK71" s="705" t="s">
        <v>474</v>
      </c>
      <c r="AL71" s="705"/>
      <c r="AM71" s="705"/>
      <c r="AN71" s="705"/>
      <c r="AO71" s="705"/>
      <c r="AP71" s="705" t="s">
        <v>474</v>
      </c>
      <c r="AQ71" s="705"/>
      <c r="AR71" s="705"/>
      <c r="AS71" s="705"/>
      <c r="AT71" s="705"/>
      <c r="AU71" s="705" t="s">
        <v>474</v>
      </c>
      <c r="AV71" s="705"/>
      <c r="AW71" s="705"/>
      <c r="AX71" s="705"/>
      <c r="AY71" s="705"/>
      <c r="AZ71" s="865"/>
      <c r="BA71" s="865"/>
      <c r="BB71" s="865"/>
      <c r="BC71" s="865"/>
      <c r="BD71" s="866"/>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c r="A72" s="212">
        <v>5</v>
      </c>
      <c r="B72" s="706"/>
      <c r="C72" s="707"/>
      <c r="D72" s="707"/>
      <c r="E72" s="707"/>
      <c r="F72" s="707"/>
      <c r="G72" s="707"/>
      <c r="H72" s="707"/>
      <c r="I72" s="707"/>
      <c r="J72" s="707"/>
      <c r="K72" s="707"/>
      <c r="L72" s="707"/>
      <c r="M72" s="707"/>
      <c r="N72" s="707"/>
      <c r="O72" s="707"/>
      <c r="P72" s="708"/>
      <c r="Q72" s="709"/>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5"/>
      <c r="AY72" s="705"/>
      <c r="AZ72" s="865"/>
      <c r="BA72" s="865"/>
      <c r="BB72" s="865"/>
      <c r="BC72" s="865"/>
      <c r="BD72" s="866"/>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c r="A73" s="212">
        <v>6</v>
      </c>
      <c r="B73" s="706"/>
      <c r="C73" s="707"/>
      <c r="D73" s="707"/>
      <c r="E73" s="707"/>
      <c r="F73" s="707"/>
      <c r="G73" s="707"/>
      <c r="H73" s="707"/>
      <c r="I73" s="707"/>
      <c r="J73" s="707"/>
      <c r="K73" s="707"/>
      <c r="L73" s="707"/>
      <c r="M73" s="707"/>
      <c r="N73" s="707"/>
      <c r="O73" s="707"/>
      <c r="P73" s="708"/>
      <c r="Q73" s="709"/>
      <c r="R73" s="705"/>
      <c r="S73" s="705"/>
      <c r="T73" s="705"/>
      <c r="U73" s="705"/>
      <c r="V73" s="705"/>
      <c r="W73" s="705"/>
      <c r="X73" s="705"/>
      <c r="Y73" s="705"/>
      <c r="Z73" s="705"/>
      <c r="AA73" s="705"/>
      <c r="AB73" s="705"/>
      <c r="AC73" s="705"/>
      <c r="AD73" s="705"/>
      <c r="AE73" s="705"/>
      <c r="AF73" s="705"/>
      <c r="AG73" s="705"/>
      <c r="AH73" s="705"/>
      <c r="AI73" s="705"/>
      <c r="AJ73" s="705"/>
      <c r="AK73" s="705"/>
      <c r="AL73" s="705"/>
      <c r="AM73" s="705"/>
      <c r="AN73" s="705"/>
      <c r="AO73" s="705"/>
      <c r="AP73" s="705"/>
      <c r="AQ73" s="705"/>
      <c r="AR73" s="705"/>
      <c r="AS73" s="705"/>
      <c r="AT73" s="705"/>
      <c r="AU73" s="705"/>
      <c r="AV73" s="705"/>
      <c r="AW73" s="705"/>
      <c r="AX73" s="705"/>
      <c r="AY73" s="705"/>
      <c r="AZ73" s="865"/>
      <c r="BA73" s="865"/>
      <c r="BB73" s="865"/>
      <c r="BC73" s="865"/>
      <c r="BD73" s="866"/>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c r="A74" s="212">
        <v>7</v>
      </c>
      <c r="B74" s="706"/>
      <c r="C74" s="707"/>
      <c r="D74" s="707"/>
      <c r="E74" s="707"/>
      <c r="F74" s="707"/>
      <c r="G74" s="707"/>
      <c r="H74" s="707"/>
      <c r="I74" s="707"/>
      <c r="J74" s="707"/>
      <c r="K74" s="707"/>
      <c r="L74" s="707"/>
      <c r="M74" s="707"/>
      <c r="N74" s="707"/>
      <c r="O74" s="707"/>
      <c r="P74" s="708"/>
      <c r="Q74" s="709"/>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865"/>
      <c r="BA74" s="865"/>
      <c r="BB74" s="865"/>
      <c r="BC74" s="865"/>
      <c r="BD74" s="866"/>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c r="A75" s="212">
        <v>8</v>
      </c>
      <c r="B75" s="706"/>
      <c r="C75" s="707"/>
      <c r="D75" s="707"/>
      <c r="E75" s="707"/>
      <c r="F75" s="707"/>
      <c r="G75" s="707"/>
      <c r="H75" s="707"/>
      <c r="I75" s="707"/>
      <c r="J75" s="707"/>
      <c r="K75" s="707"/>
      <c r="L75" s="707"/>
      <c r="M75" s="707"/>
      <c r="N75" s="707"/>
      <c r="O75" s="707"/>
      <c r="P75" s="708"/>
      <c r="Q75" s="867"/>
      <c r="R75" s="868"/>
      <c r="S75" s="868"/>
      <c r="T75" s="868"/>
      <c r="U75" s="828"/>
      <c r="V75" s="869"/>
      <c r="W75" s="868"/>
      <c r="X75" s="868"/>
      <c r="Y75" s="868"/>
      <c r="Z75" s="828"/>
      <c r="AA75" s="869"/>
      <c r="AB75" s="868"/>
      <c r="AC75" s="868"/>
      <c r="AD75" s="868"/>
      <c r="AE75" s="828"/>
      <c r="AF75" s="869"/>
      <c r="AG75" s="868"/>
      <c r="AH75" s="868"/>
      <c r="AI75" s="868"/>
      <c r="AJ75" s="828"/>
      <c r="AK75" s="869"/>
      <c r="AL75" s="868"/>
      <c r="AM75" s="868"/>
      <c r="AN75" s="868"/>
      <c r="AO75" s="828"/>
      <c r="AP75" s="869"/>
      <c r="AQ75" s="868"/>
      <c r="AR75" s="868"/>
      <c r="AS75" s="868"/>
      <c r="AT75" s="828"/>
      <c r="AU75" s="869"/>
      <c r="AV75" s="868"/>
      <c r="AW75" s="868"/>
      <c r="AX75" s="868"/>
      <c r="AY75" s="828"/>
      <c r="AZ75" s="865"/>
      <c r="BA75" s="865"/>
      <c r="BB75" s="865"/>
      <c r="BC75" s="865"/>
      <c r="BD75" s="866"/>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c r="A76" s="212">
        <v>9</v>
      </c>
      <c r="B76" s="706"/>
      <c r="C76" s="707"/>
      <c r="D76" s="707"/>
      <c r="E76" s="707"/>
      <c r="F76" s="707"/>
      <c r="G76" s="707"/>
      <c r="H76" s="707"/>
      <c r="I76" s="707"/>
      <c r="J76" s="707"/>
      <c r="K76" s="707"/>
      <c r="L76" s="707"/>
      <c r="M76" s="707"/>
      <c r="N76" s="707"/>
      <c r="O76" s="707"/>
      <c r="P76" s="708"/>
      <c r="Q76" s="867"/>
      <c r="R76" s="868"/>
      <c r="S76" s="868"/>
      <c r="T76" s="868"/>
      <c r="U76" s="828"/>
      <c r="V76" s="869"/>
      <c r="W76" s="868"/>
      <c r="X76" s="868"/>
      <c r="Y76" s="868"/>
      <c r="Z76" s="828"/>
      <c r="AA76" s="869"/>
      <c r="AB76" s="868"/>
      <c r="AC76" s="868"/>
      <c r="AD76" s="868"/>
      <c r="AE76" s="828"/>
      <c r="AF76" s="869"/>
      <c r="AG76" s="868"/>
      <c r="AH76" s="868"/>
      <c r="AI76" s="868"/>
      <c r="AJ76" s="828"/>
      <c r="AK76" s="869"/>
      <c r="AL76" s="868"/>
      <c r="AM76" s="868"/>
      <c r="AN76" s="868"/>
      <c r="AO76" s="828"/>
      <c r="AP76" s="869"/>
      <c r="AQ76" s="868"/>
      <c r="AR76" s="868"/>
      <c r="AS76" s="868"/>
      <c r="AT76" s="828"/>
      <c r="AU76" s="869"/>
      <c r="AV76" s="868"/>
      <c r="AW76" s="868"/>
      <c r="AX76" s="868"/>
      <c r="AY76" s="828"/>
      <c r="AZ76" s="865"/>
      <c r="BA76" s="865"/>
      <c r="BB76" s="865"/>
      <c r="BC76" s="865"/>
      <c r="BD76" s="866"/>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c r="A77" s="212">
        <v>10</v>
      </c>
      <c r="B77" s="706"/>
      <c r="C77" s="707"/>
      <c r="D77" s="707"/>
      <c r="E77" s="707"/>
      <c r="F77" s="707"/>
      <c r="G77" s="707"/>
      <c r="H77" s="707"/>
      <c r="I77" s="707"/>
      <c r="J77" s="707"/>
      <c r="K77" s="707"/>
      <c r="L77" s="707"/>
      <c r="M77" s="707"/>
      <c r="N77" s="707"/>
      <c r="O77" s="707"/>
      <c r="P77" s="708"/>
      <c r="Q77" s="867"/>
      <c r="R77" s="868"/>
      <c r="S77" s="868"/>
      <c r="T77" s="868"/>
      <c r="U77" s="828"/>
      <c r="V77" s="869"/>
      <c r="W77" s="868"/>
      <c r="X77" s="868"/>
      <c r="Y77" s="868"/>
      <c r="Z77" s="828"/>
      <c r="AA77" s="869"/>
      <c r="AB77" s="868"/>
      <c r="AC77" s="868"/>
      <c r="AD77" s="868"/>
      <c r="AE77" s="828"/>
      <c r="AF77" s="869"/>
      <c r="AG77" s="868"/>
      <c r="AH77" s="868"/>
      <c r="AI77" s="868"/>
      <c r="AJ77" s="828"/>
      <c r="AK77" s="869"/>
      <c r="AL77" s="868"/>
      <c r="AM77" s="868"/>
      <c r="AN77" s="868"/>
      <c r="AO77" s="828"/>
      <c r="AP77" s="869"/>
      <c r="AQ77" s="868"/>
      <c r="AR77" s="868"/>
      <c r="AS77" s="868"/>
      <c r="AT77" s="828"/>
      <c r="AU77" s="869"/>
      <c r="AV77" s="868"/>
      <c r="AW77" s="868"/>
      <c r="AX77" s="868"/>
      <c r="AY77" s="828"/>
      <c r="AZ77" s="865"/>
      <c r="BA77" s="865"/>
      <c r="BB77" s="865"/>
      <c r="BC77" s="865"/>
      <c r="BD77" s="866"/>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c r="A78" s="212">
        <v>11</v>
      </c>
      <c r="B78" s="706"/>
      <c r="C78" s="707"/>
      <c r="D78" s="707"/>
      <c r="E78" s="707"/>
      <c r="F78" s="707"/>
      <c r="G78" s="707"/>
      <c r="H78" s="707"/>
      <c r="I78" s="707"/>
      <c r="J78" s="707"/>
      <c r="K78" s="707"/>
      <c r="L78" s="707"/>
      <c r="M78" s="707"/>
      <c r="N78" s="707"/>
      <c r="O78" s="707"/>
      <c r="P78" s="708"/>
      <c r="Q78" s="709"/>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865"/>
      <c r="BA78" s="865"/>
      <c r="BB78" s="865"/>
      <c r="BC78" s="865"/>
      <c r="BD78" s="866"/>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c r="A79" s="212">
        <v>12</v>
      </c>
      <c r="B79" s="706"/>
      <c r="C79" s="707"/>
      <c r="D79" s="707"/>
      <c r="E79" s="707"/>
      <c r="F79" s="707"/>
      <c r="G79" s="707"/>
      <c r="H79" s="707"/>
      <c r="I79" s="707"/>
      <c r="J79" s="707"/>
      <c r="K79" s="707"/>
      <c r="L79" s="707"/>
      <c r="M79" s="707"/>
      <c r="N79" s="707"/>
      <c r="O79" s="707"/>
      <c r="P79" s="708"/>
      <c r="Q79" s="709"/>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865"/>
      <c r="BA79" s="865"/>
      <c r="BB79" s="865"/>
      <c r="BC79" s="865"/>
      <c r="BD79" s="866"/>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c r="A80" s="212">
        <v>13</v>
      </c>
      <c r="B80" s="706"/>
      <c r="C80" s="707"/>
      <c r="D80" s="707"/>
      <c r="E80" s="707"/>
      <c r="F80" s="707"/>
      <c r="G80" s="707"/>
      <c r="H80" s="707"/>
      <c r="I80" s="707"/>
      <c r="J80" s="707"/>
      <c r="K80" s="707"/>
      <c r="L80" s="707"/>
      <c r="M80" s="707"/>
      <c r="N80" s="707"/>
      <c r="O80" s="707"/>
      <c r="P80" s="708"/>
      <c r="Q80" s="709"/>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865"/>
      <c r="BA80" s="865"/>
      <c r="BB80" s="865"/>
      <c r="BC80" s="865"/>
      <c r="BD80" s="866"/>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c r="A81" s="212">
        <v>14</v>
      </c>
      <c r="B81" s="706"/>
      <c r="C81" s="707"/>
      <c r="D81" s="707"/>
      <c r="E81" s="707"/>
      <c r="F81" s="707"/>
      <c r="G81" s="707"/>
      <c r="H81" s="707"/>
      <c r="I81" s="707"/>
      <c r="J81" s="707"/>
      <c r="K81" s="707"/>
      <c r="L81" s="707"/>
      <c r="M81" s="707"/>
      <c r="N81" s="707"/>
      <c r="O81" s="707"/>
      <c r="P81" s="708"/>
      <c r="Q81" s="709"/>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865"/>
      <c r="BA81" s="865"/>
      <c r="BB81" s="865"/>
      <c r="BC81" s="865"/>
      <c r="BD81" s="866"/>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c r="A82" s="212">
        <v>15</v>
      </c>
      <c r="B82" s="706"/>
      <c r="C82" s="707"/>
      <c r="D82" s="707"/>
      <c r="E82" s="707"/>
      <c r="F82" s="707"/>
      <c r="G82" s="707"/>
      <c r="H82" s="707"/>
      <c r="I82" s="707"/>
      <c r="J82" s="707"/>
      <c r="K82" s="707"/>
      <c r="L82" s="707"/>
      <c r="M82" s="707"/>
      <c r="N82" s="707"/>
      <c r="O82" s="707"/>
      <c r="P82" s="708"/>
      <c r="Q82" s="709"/>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865"/>
      <c r="BA82" s="865"/>
      <c r="BB82" s="865"/>
      <c r="BC82" s="865"/>
      <c r="BD82" s="866"/>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c r="A83" s="212">
        <v>16</v>
      </c>
      <c r="B83" s="706"/>
      <c r="C83" s="707"/>
      <c r="D83" s="707"/>
      <c r="E83" s="707"/>
      <c r="F83" s="707"/>
      <c r="G83" s="707"/>
      <c r="H83" s="707"/>
      <c r="I83" s="707"/>
      <c r="J83" s="707"/>
      <c r="K83" s="707"/>
      <c r="L83" s="707"/>
      <c r="M83" s="707"/>
      <c r="N83" s="707"/>
      <c r="O83" s="707"/>
      <c r="P83" s="708"/>
      <c r="Q83" s="709"/>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865"/>
      <c r="BA83" s="865"/>
      <c r="BB83" s="865"/>
      <c r="BC83" s="865"/>
      <c r="BD83" s="866"/>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c r="A84" s="212">
        <v>17</v>
      </c>
      <c r="B84" s="706"/>
      <c r="C84" s="707"/>
      <c r="D84" s="707"/>
      <c r="E84" s="707"/>
      <c r="F84" s="707"/>
      <c r="G84" s="707"/>
      <c r="H84" s="707"/>
      <c r="I84" s="707"/>
      <c r="J84" s="707"/>
      <c r="K84" s="707"/>
      <c r="L84" s="707"/>
      <c r="M84" s="707"/>
      <c r="N84" s="707"/>
      <c r="O84" s="707"/>
      <c r="P84" s="708"/>
      <c r="Q84" s="709"/>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865"/>
      <c r="BA84" s="865"/>
      <c r="BB84" s="865"/>
      <c r="BC84" s="865"/>
      <c r="BD84" s="866"/>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c r="A85" s="212">
        <v>18</v>
      </c>
      <c r="B85" s="706"/>
      <c r="C85" s="707"/>
      <c r="D85" s="707"/>
      <c r="E85" s="707"/>
      <c r="F85" s="707"/>
      <c r="G85" s="707"/>
      <c r="H85" s="707"/>
      <c r="I85" s="707"/>
      <c r="J85" s="707"/>
      <c r="K85" s="707"/>
      <c r="L85" s="707"/>
      <c r="M85" s="707"/>
      <c r="N85" s="707"/>
      <c r="O85" s="707"/>
      <c r="P85" s="708"/>
      <c r="Q85" s="709"/>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865"/>
      <c r="BA85" s="865"/>
      <c r="BB85" s="865"/>
      <c r="BC85" s="865"/>
      <c r="BD85" s="866"/>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c r="A86" s="212">
        <v>19</v>
      </c>
      <c r="B86" s="706"/>
      <c r="C86" s="707"/>
      <c r="D86" s="707"/>
      <c r="E86" s="707"/>
      <c r="F86" s="707"/>
      <c r="G86" s="707"/>
      <c r="H86" s="707"/>
      <c r="I86" s="707"/>
      <c r="J86" s="707"/>
      <c r="K86" s="707"/>
      <c r="L86" s="707"/>
      <c r="M86" s="707"/>
      <c r="N86" s="707"/>
      <c r="O86" s="707"/>
      <c r="P86" s="708"/>
      <c r="Q86" s="709"/>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865"/>
      <c r="BA86" s="865"/>
      <c r="BB86" s="865"/>
      <c r="BC86" s="865"/>
      <c r="BD86" s="866"/>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c r="A88" s="215" t="s">
        <v>367</v>
      </c>
      <c r="B88" s="788" t="s">
        <v>391</v>
      </c>
      <c r="C88" s="789"/>
      <c r="D88" s="789"/>
      <c r="E88" s="789"/>
      <c r="F88" s="789"/>
      <c r="G88" s="789"/>
      <c r="H88" s="789"/>
      <c r="I88" s="789"/>
      <c r="J88" s="789"/>
      <c r="K88" s="789"/>
      <c r="L88" s="789"/>
      <c r="M88" s="789"/>
      <c r="N88" s="789"/>
      <c r="O88" s="789"/>
      <c r="P88" s="790"/>
      <c r="Q88" s="835"/>
      <c r="R88" s="836"/>
      <c r="S88" s="836"/>
      <c r="T88" s="836"/>
      <c r="U88" s="836"/>
      <c r="V88" s="836"/>
      <c r="W88" s="836"/>
      <c r="X88" s="836"/>
      <c r="Y88" s="836"/>
      <c r="Z88" s="836"/>
      <c r="AA88" s="836"/>
      <c r="AB88" s="836"/>
      <c r="AC88" s="836"/>
      <c r="AD88" s="836"/>
      <c r="AE88" s="836"/>
      <c r="AF88" s="839">
        <v>8</v>
      </c>
      <c r="AG88" s="839"/>
      <c r="AH88" s="839"/>
      <c r="AI88" s="839"/>
      <c r="AJ88" s="839"/>
      <c r="AK88" s="836"/>
      <c r="AL88" s="836"/>
      <c r="AM88" s="836"/>
      <c r="AN88" s="836"/>
      <c r="AO88" s="836"/>
      <c r="AP88" s="839">
        <v>60</v>
      </c>
      <c r="AQ88" s="839"/>
      <c r="AR88" s="839"/>
      <c r="AS88" s="839"/>
      <c r="AT88" s="839"/>
      <c r="AU88" s="839"/>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88" t="s">
        <v>392</v>
      </c>
      <c r="BS102" s="789"/>
      <c r="BT102" s="789"/>
      <c r="BU102" s="789"/>
      <c r="BV102" s="789"/>
      <c r="BW102" s="789"/>
      <c r="BX102" s="789"/>
      <c r="BY102" s="789"/>
      <c r="BZ102" s="789"/>
      <c r="CA102" s="789"/>
      <c r="CB102" s="789"/>
      <c r="CC102" s="789"/>
      <c r="CD102" s="789"/>
      <c r="CE102" s="789"/>
      <c r="CF102" s="789"/>
      <c r="CG102" s="790"/>
      <c r="CH102" s="877"/>
      <c r="CI102" s="878"/>
      <c r="CJ102" s="878"/>
      <c r="CK102" s="878"/>
      <c r="CL102" s="879"/>
      <c r="CM102" s="877"/>
      <c r="CN102" s="878"/>
      <c r="CO102" s="878"/>
      <c r="CP102" s="878"/>
      <c r="CQ102" s="879"/>
      <c r="CR102" s="880"/>
      <c r="CS102" s="847"/>
      <c r="CT102" s="847"/>
      <c r="CU102" s="847"/>
      <c r="CV102" s="881"/>
      <c r="CW102" s="880"/>
      <c r="CX102" s="847"/>
      <c r="CY102" s="847"/>
      <c r="CZ102" s="847"/>
      <c r="DA102" s="881"/>
      <c r="DB102" s="880"/>
      <c r="DC102" s="847"/>
      <c r="DD102" s="847"/>
      <c r="DE102" s="847"/>
      <c r="DF102" s="881"/>
      <c r="DG102" s="880"/>
      <c r="DH102" s="847"/>
      <c r="DI102" s="847"/>
      <c r="DJ102" s="847"/>
      <c r="DK102" s="881"/>
      <c r="DL102" s="880"/>
      <c r="DM102" s="847"/>
      <c r="DN102" s="847"/>
      <c r="DO102" s="847"/>
      <c r="DP102" s="881"/>
      <c r="DQ102" s="880"/>
      <c r="DR102" s="847"/>
      <c r="DS102" s="847"/>
      <c r="DT102" s="847"/>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286</v>
      </c>
      <c r="AG109" s="883"/>
      <c r="AH109" s="883"/>
      <c r="AI109" s="883"/>
      <c r="AJ109" s="884"/>
      <c r="AK109" s="882" t="s">
        <v>285</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286</v>
      </c>
      <c r="BW109" s="883"/>
      <c r="BX109" s="883"/>
      <c r="BY109" s="883"/>
      <c r="BZ109" s="884"/>
      <c r="CA109" s="882" t="s">
        <v>285</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286</v>
      </c>
      <c r="DM109" s="883"/>
      <c r="DN109" s="883"/>
      <c r="DO109" s="883"/>
      <c r="DP109" s="884"/>
      <c r="DQ109" s="882" t="s">
        <v>285</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827202</v>
      </c>
      <c r="AB110" s="890"/>
      <c r="AC110" s="890"/>
      <c r="AD110" s="890"/>
      <c r="AE110" s="891"/>
      <c r="AF110" s="892">
        <v>815713</v>
      </c>
      <c r="AG110" s="890"/>
      <c r="AH110" s="890"/>
      <c r="AI110" s="890"/>
      <c r="AJ110" s="891"/>
      <c r="AK110" s="892">
        <v>786608</v>
      </c>
      <c r="AL110" s="890"/>
      <c r="AM110" s="890"/>
      <c r="AN110" s="890"/>
      <c r="AO110" s="891"/>
      <c r="AP110" s="893">
        <v>31.1</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6339026</v>
      </c>
      <c r="BR110" s="927"/>
      <c r="BS110" s="927"/>
      <c r="BT110" s="927"/>
      <c r="BU110" s="927"/>
      <c r="BV110" s="927">
        <v>6065479</v>
      </c>
      <c r="BW110" s="927"/>
      <c r="BX110" s="927"/>
      <c r="BY110" s="927"/>
      <c r="BZ110" s="927"/>
      <c r="CA110" s="927">
        <v>5906608</v>
      </c>
      <c r="CB110" s="927"/>
      <c r="CC110" s="927"/>
      <c r="CD110" s="927"/>
      <c r="CE110" s="927"/>
      <c r="CF110" s="941">
        <v>233.7</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16066</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1485234</v>
      </c>
      <c r="BR112" s="920"/>
      <c r="BS112" s="920"/>
      <c r="BT112" s="920"/>
      <c r="BU112" s="920"/>
      <c r="BV112" s="920">
        <v>1446256</v>
      </c>
      <c r="BW112" s="920"/>
      <c r="BX112" s="920"/>
      <c r="BY112" s="920"/>
      <c r="BZ112" s="920"/>
      <c r="CA112" s="920">
        <v>1429553</v>
      </c>
      <c r="CB112" s="920"/>
      <c r="CC112" s="920"/>
      <c r="CD112" s="920"/>
      <c r="CE112" s="920"/>
      <c r="CF112" s="914">
        <v>56.6</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109429</v>
      </c>
      <c r="AB113" s="934"/>
      <c r="AC113" s="934"/>
      <c r="AD113" s="934"/>
      <c r="AE113" s="935"/>
      <c r="AF113" s="936">
        <v>126663</v>
      </c>
      <c r="AG113" s="934"/>
      <c r="AH113" s="934"/>
      <c r="AI113" s="934"/>
      <c r="AJ113" s="935"/>
      <c r="AK113" s="936">
        <v>130482</v>
      </c>
      <c r="AL113" s="934"/>
      <c r="AM113" s="934"/>
      <c r="AN113" s="934"/>
      <c r="AO113" s="935"/>
      <c r="AP113" s="937">
        <v>5.2</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670</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5018</v>
      </c>
      <c r="AB114" s="959"/>
      <c r="AC114" s="959"/>
      <c r="AD114" s="959"/>
      <c r="AE114" s="960"/>
      <c r="AF114" s="961">
        <v>676</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402839</v>
      </c>
      <c r="BR114" s="920"/>
      <c r="BS114" s="920"/>
      <c r="BT114" s="920"/>
      <c r="BU114" s="920"/>
      <c r="BV114" s="920">
        <v>289047</v>
      </c>
      <c r="BW114" s="920"/>
      <c r="BX114" s="920"/>
      <c r="BY114" s="920"/>
      <c r="BZ114" s="920"/>
      <c r="CA114" s="920">
        <v>240425</v>
      </c>
      <c r="CB114" s="920"/>
      <c r="CC114" s="920"/>
      <c r="CD114" s="920"/>
      <c r="CE114" s="920"/>
      <c r="CF114" s="914">
        <v>9.5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18902</v>
      </c>
      <c r="AB115" s="934"/>
      <c r="AC115" s="934"/>
      <c r="AD115" s="934"/>
      <c r="AE115" s="935"/>
      <c r="AF115" s="936">
        <v>16066</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807</v>
      </c>
      <c r="AB116" s="959"/>
      <c r="AC116" s="959"/>
      <c r="AD116" s="959"/>
      <c r="AE116" s="960"/>
      <c r="AF116" s="961">
        <v>928</v>
      </c>
      <c r="AG116" s="959"/>
      <c r="AH116" s="959"/>
      <c r="AI116" s="959"/>
      <c r="AJ116" s="960"/>
      <c r="AK116" s="961">
        <v>1355</v>
      </c>
      <c r="AL116" s="959"/>
      <c r="AM116" s="959"/>
      <c r="AN116" s="959"/>
      <c r="AO116" s="960"/>
      <c r="AP116" s="962">
        <v>0.1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16066</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961358</v>
      </c>
      <c r="AB117" s="966"/>
      <c r="AC117" s="966"/>
      <c r="AD117" s="966"/>
      <c r="AE117" s="967"/>
      <c r="AF117" s="965">
        <v>960046</v>
      </c>
      <c r="AG117" s="966"/>
      <c r="AH117" s="966"/>
      <c r="AI117" s="966"/>
      <c r="AJ117" s="967"/>
      <c r="AK117" s="965">
        <v>918445</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286</v>
      </c>
      <c r="AG118" s="883"/>
      <c r="AH118" s="883"/>
      <c r="AI118" s="883"/>
      <c r="AJ118" s="884"/>
      <c r="AK118" s="882" t="s">
        <v>285</v>
      </c>
      <c r="AL118" s="883"/>
      <c r="AM118" s="883"/>
      <c r="AN118" s="883"/>
      <c r="AO118" s="884"/>
      <c r="AP118" s="990" t="s">
        <v>401</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429</v>
      </c>
      <c r="BP118" s="994"/>
      <c r="BQ118" s="985">
        <v>8243835</v>
      </c>
      <c r="BR118" s="986"/>
      <c r="BS118" s="986"/>
      <c r="BT118" s="986"/>
      <c r="BU118" s="986"/>
      <c r="BV118" s="986">
        <v>7800782</v>
      </c>
      <c r="BW118" s="986"/>
      <c r="BX118" s="986"/>
      <c r="BY118" s="986"/>
      <c r="BZ118" s="986"/>
      <c r="CA118" s="986">
        <v>7576586</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1629500</v>
      </c>
      <c r="BR119" s="927"/>
      <c r="BS119" s="927"/>
      <c r="BT119" s="927"/>
      <c r="BU119" s="927"/>
      <c r="BV119" s="927">
        <v>1635548</v>
      </c>
      <c r="BW119" s="927"/>
      <c r="BX119" s="927"/>
      <c r="BY119" s="927"/>
      <c r="BZ119" s="927"/>
      <c r="CA119" s="927">
        <v>1780761</v>
      </c>
      <c r="CB119" s="927"/>
      <c r="CC119" s="927"/>
      <c r="CD119" s="927"/>
      <c r="CE119" s="927"/>
      <c r="CF119" s="941">
        <v>70.400000000000006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614498</v>
      </c>
      <c r="BR120" s="920"/>
      <c r="BS120" s="920"/>
      <c r="BT120" s="920"/>
      <c r="BU120" s="920"/>
      <c r="BV120" s="920">
        <v>579214</v>
      </c>
      <c r="BW120" s="920"/>
      <c r="BX120" s="920"/>
      <c r="BY120" s="920"/>
      <c r="BZ120" s="920"/>
      <c r="CA120" s="920">
        <v>554127</v>
      </c>
      <c r="CB120" s="920"/>
      <c r="CC120" s="920"/>
      <c r="CD120" s="920"/>
      <c r="CE120" s="920"/>
      <c r="CF120" s="914">
        <v>21.9</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1485234</v>
      </c>
      <c r="DH120" s="927"/>
      <c r="DI120" s="927"/>
      <c r="DJ120" s="927"/>
      <c r="DK120" s="927"/>
      <c r="DL120" s="927">
        <v>1381577</v>
      </c>
      <c r="DM120" s="927"/>
      <c r="DN120" s="927"/>
      <c r="DO120" s="927"/>
      <c r="DP120" s="927"/>
      <c r="DQ120" s="927">
        <v>1305104</v>
      </c>
      <c r="DR120" s="927"/>
      <c r="DS120" s="927"/>
      <c r="DT120" s="927"/>
      <c r="DU120" s="927"/>
      <c r="DV120" s="928">
        <v>51.6</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4905543</v>
      </c>
      <c r="BR121" s="986"/>
      <c r="BS121" s="986"/>
      <c r="BT121" s="986"/>
      <c r="BU121" s="986"/>
      <c r="BV121" s="986">
        <v>4719629</v>
      </c>
      <c r="BW121" s="986"/>
      <c r="BX121" s="986"/>
      <c r="BY121" s="986"/>
      <c r="BZ121" s="986"/>
      <c r="CA121" s="986">
        <v>4586958</v>
      </c>
      <c r="CB121" s="986"/>
      <c r="CC121" s="986"/>
      <c r="CD121" s="986"/>
      <c r="CE121" s="986"/>
      <c r="CF121" s="1024">
        <v>181.5</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2270</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438</v>
      </c>
      <c r="BP122" s="994"/>
      <c r="BQ122" s="1034">
        <v>7149541</v>
      </c>
      <c r="BR122" s="1035"/>
      <c r="BS122" s="1035"/>
      <c r="BT122" s="1035"/>
      <c r="BU122" s="1035"/>
      <c r="BV122" s="1035">
        <v>6934391</v>
      </c>
      <c r="BW122" s="1035"/>
      <c r="BX122" s="1035"/>
      <c r="BY122" s="1035"/>
      <c r="BZ122" s="1035"/>
      <c r="CA122" s="1035">
        <v>6921846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16632</v>
      </c>
      <c r="AB123" s="959"/>
      <c r="AC123" s="959"/>
      <c r="AD123" s="959"/>
      <c r="AE123" s="960"/>
      <c r="AF123" s="961">
        <v>16066</v>
      </c>
      <c r="AG123" s="959"/>
      <c r="AH123" s="959"/>
      <c r="AI123" s="959"/>
      <c r="AJ123" s="960"/>
      <c r="AK123" s="961" t="s">
        <v>112</v>
      </c>
      <c r="AL123" s="959"/>
      <c r="AM123" s="959"/>
      <c r="AN123" s="959"/>
      <c r="AO123" s="960"/>
      <c r="AP123" s="962" t="s">
        <v>112</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41.5</v>
      </c>
      <c r="BR123" s="1027"/>
      <c r="BS123" s="1027"/>
      <c r="BT123" s="1027"/>
      <c r="BU123" s="1027"/>
      <c r="BV123" s="1027">
        <v>33.6</v>
      </c>
      <c r="BW123" s="1027"/>
      <c r="BX123" s="1027"/>
      <c r="BY123" s="1027"/>
      <c r="BZ123" s="1027"/>
      <c r="CA123" s="1027">
        <v>25.9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449</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61638</v>
      </c>
      <c r="AB128" s="1090"/>
      <c r="AC128" s="1090"/>
      <c r="AD128" s="1090"/>
      <c r="AE128" s="1091"/>
      <c r="AF128" s="1092">
        <v>60850</v>
      </c>
      <c r="AG128" s="1090"/>
      <c r="AH128" s="1090"/>
      <c r="AI128" s="1090"/>
      <c r="AJ128" s="1091"/>
      <c r="AK128" s="1092">
        <v>60810</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3180842</v>
      </c>
      <c r="AB129" s="959"/>
      <c r="AC129" s="959"/>
      <c r="AD129" s="959"/>
      <c r="AE129" s="960"/>
      <c r="AF129" s="961">
        <v>3132096</v>
      </c>
      <c r="AG129" s="959"/>
      <c r="AH129" s="959"/>
      <c r="AI129" s="959"/>
      <c r="AJ129" s="960"/>
      <c r="AK129" s="961">
        <v>3089914</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12.8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547027</v>
      </c>
      <c r="AB130" s="959"/>
      <c r="AC130" s="959"/>
      <c r="AD130" s="959"/>
      <c r="AE130" s="960"/>
      <c r="AF130" s="961">
        <v>554116</v>
      </c>
      <c r="AG130" s="959"/>
      <c r="AH130" s="959"/>
      <c r="AI130" s="959"/>
      <c r="AJ130" s="960"/>
      <c r="AK130" s="961">
        <v>562140</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25.9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2633815</v>
      </c>
      <c r="AB131" s="998"/>
      <c r="AC131" s="998"/>
      <c r="AD131" s="998"/>
      <c r="AE131" s="999"/>
      <c r="AF131" s="1000">
        <v>2577980</v>
      </c>
      <c r="AG131" s="998"/>
      <c r="AH131" s="998"/>
      <c r="AI131" s="998"/>
      <c r="AJ131" s="999"/>
      <c r="AK131" s="1000">
        <v>2527774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13.390955699999999</v>
      </c>
      <c r="AB132" s="1104"/>
      <c r="AC132" s="1104"/>
      <c r="AD132" s="1104"/>
      <c r="AE132" s="1105"/>
      <c r="AF132" s="1106">
        <v>13.38567405</v>
      </c>
      <c r="AG132" s="1104"/>
      <c r="AH132" s="1104"/>
      <c r="AI132" s="1104"/>
      <c r="AJ132" s="1105"/>
      <c r="AK132" s="1106">
        <v>11.689929559999999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14.1</v>
      </c>
      <c r="AB133" s="1111"/>
      <c r="AC133" s="1111"/>
      <c r="AD133" s="1111"/>
      <c r="AE133" s="1112"/>
      <c r="AF133" s="1110">
        <v>13.7</v>
      </c>
      <c r="AG133" s="1111"/>
      <c r="AH133" s="1111"/>
      <c r="AI133" s="1111"/>
      <c r="AJ133" s="1112"/>
      <c r="AK133" s="1110">
        <v>12.8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Q71:U71"/>
    <mergeCell ref="V71:Z71"/>
    <mergeCell ref="AA71:AE71"/>
    <mergeCell ref="AF71:AJ71"/>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K71:AO71"/>
    <mergeCell ref="AP71:AT71"/>
    <mergeCell ref="AU71:AY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P70:AT70"/>
    <mergeCell ref="AU70:AY70"/>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1009353</v>
      </c>
      <c r="L9" s="264">
        <v>195877</v>
      </c>
      <c r="M9" s="265">
        <v>138183</v>
      </c>
      <c r="N9" s="266">
        <v>41.8</v>
      </c>
    </row>
    <row r="10" spans="1:16">
      <c r="A10" s="248"/>
      <c r="B10" s="244"/>
      <c r="C10" s="244"/>
      <c r="D10" s="244"/>
      <c r="E10" s="244"/>
      <c r="F10" s="244"/>
      <c r="G10" s="1119" t="s">
        <v>471</v>
      </c>
      <c r="H10" s="1120"/>
      <c r="I10" s="1120"/>
      <c r="J10" s="1121"/>
      <c r="K10" s="267">
        <v>39552</v>
      </c>
      <c r="L10" s="268">
        <v>7676</v>
      </c>
      <c r="M10" s="269">
        <v>15438</v>
      </c>
      <c r="N10" s="270">
        <v>-50.3</v>
      </c>
    </row>
    <row r="11" spans="1:16" ht="13.5" customHeight="1">
      <c r="A11" s="248"/>
      <c r="B11" s="244"/>
      <c r="C11" s="244"/>
      <c r="D11" s="244"/>
      <c r="E11" s="244"/>
      <c r="F11" s="244"/>
      <c r="G11" s="1119" t="s">
        <v>472</v>
      </c>
      <c r="H11" s="1120"/>
      <c r="I11" s="1120"/>
      <c r="J11" s="1121"/>
      <c r="K11" s="267">
        <v>152099</v>
      </c>
      <c r="L11" s="268">
        <v>29517</v>
      </c>
      <c r="M11" s="269">
        <v>22352</v>
      </c>
      <c r="N11" s="270">
        <v>32.1</v>
      </c>
    </row>
    <row r="12" spans="1:16" ht="13.5" customHeight="1">
      <c r="A12" s="248"/>
      <c r="B12" s="244"/>
      <c r="C12" s="244"/>
      <c r="D12" s="244"/>
      <c r="E12" s="244"/>
      <c r="F12" s="244"/>
      <c r="G12" s="1119" t="s">
        <v>473</v>
      </c>
      <c r="H12" s="1120"/>
      <c r="I12" s="1120"/>
      <c r="J12" s="1121"/>
      <c r="K12" s="267" t="s">
        <v>474</v>
      </c>
      <c r="L12" s="268" t="s">
        <v>474</v>
      </c>
      <c r="M12" s="269">
        <v>2530</v>
      </c>
      <c r="N12" s="270" t="s">
        <v>474</v>
      </c>
    </row>
    <row r="13" spans="1:16" ht="13.5" customHeight="1">
      <c r="A13" s="248"/>
      <c r="B13" s="244"/>
      <c r="C13" s="244"/>
      <c r="D13" s="244"/>
      <c r="E13" s="244"/>
      <c r="F13" s="244"/>
      <c r="G13" s="1119" t="s">
        <v>475</v>
      </c>
      <c r="H13" s="1120"/>
      <c r="I13" s="1120"/>
      <c r="J13" s="1121"/>
      <c r="K13" s="267" t="s">
        <v>474</v>
      </c>
      <c r="L13" s="268" t="s">
        <v>474</v>
      </c>
      <c r="M13" s="269" t="s">
        <v>474</v>
      </c>
      <c r="N13" s="270" t="s">
        <v>474</v>
      </c>
    </row>
    <row r="14" spans="1:16" ht="13.5" customHeight="1">
      <c r="A14" s="248"/>
      <c r="B14" s="244"/>
      <c r="C14" s="244"/>
      <c r="D14" s="244"/>
      <c r="E14" s="244"/>
      <c r="F14" s="244"/>
      <c r="G14" s="1119" t="s">
        <v>476</v>
      </c>
      <c r="H14" s="1120"/>
      <c r="I14" s="1120"/>
      <c r="J14" s="1121"/>
      <c r="K14" s="267">
        <v>107048</v>
      </c>
      <c r="L14" s="268">
        <v>20774</v>
      </c>
      <c r="M14" s="269">
        <v>5605</v>
      </c>
      <c r="N14" s="270">
        <v>270.60000000000002</v>
      </c>
    </row>
    <row r="15" spans="1:16" ht="13.5" customHeight="1">
      <c r="A15" s="248"/>
      <c r="B15" s="244"/>
      <c r="C15" s="244"/>
      <c r="D15" s="244"/>
      <c r="E15" s="244"/>
      <c r="F15" s="244"/>
      <c r="G15" s="1119" t="s">
        <v>477</v>
      </c>
      <c r="H15" s="1120"/>
      <c r="I15" s="1120"/>
      <c r="J15" s="1121"/>
      <c r="K15" s="267">
        <v>4330</v>
      </c>
      <c r="L15" s="268">
        <v>840</v>
      </c>
      <c r="M15" s="269">
        <v>3103</v>
      </c>
      <c r="N15" s="270">
        <v>-72.900000000000006</v>
      </c>
    </row>
    <row r="16" spans="1:16">
      <c r="A16" s="248"/>
      <c r="B16" s="244"/>
      <c r="C16" s="244"/>
      <c r="D16" s="244"/>
      <c r="E16" s="244"/>
      <c r="F16" s="244"/>
      <c r="G16" s="1122" t="s">
        <v>478</v>
      </c>
      <c r="H16" s="1123"/>
      <c r="I16" s="1123"/>
      <c r="J16" s="1124"/>
      <c r="K16" s="268">
        <v>-114158</v>
      </c>
      <c r="L16" s="268">
        <v>-22154</v>
      </c>
      <c r="M16" s="269">
        <v>-15159</v>
      </c>
      <c r="N16" s="270">
        <v>46.1</v>
      </c>
    </row>
    <row r="17" spans="1:16">
      <c r="A17" s="248"/>
      <c r="B17" s="244"/>
      <c r="C17" s="244"/>
      <c r="D17" s="244"/>
      <c r="E17" s="244"/>
      <c r="F17" s="244"/>
      <c r="G17" s="1122" t="s">
        <v>170</v>
      </c>
      <c r="H17" s="1123"/>
      <c r="I17" s="1123"/>
      <c r="J17" s="1124"/>
      <c r="K17" s="268">
        <v>1198224</v>
      </c>
      <c r="L17" s="268">
        <v>232529</v>
      </c>
      <c r="M17" s="269">
        <v>172052</v>
      </c>
      <c r="N17" s="270">
        <v>35.200000000000003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26</v>
      </c>
      <c r="L21" s="281">
        <v>15.52</v>
      </c>
      <c r="M21" s="282">
        <v>10.48</v>
      </c>
      <c r="N21" s="249"/>
      <c r="O21" s="283"/>
      <c r="P21" s="279"/>
    </row>
    <row r="22" spans="1:16" s="284" customFormat="1">
      <c r="A22" s="279"/>
      <c r="B22" s="249"/>
      <c r="C22" s="249"/>
      <c r="D22" s="249"/>
      <c r="E22" s="249"/>
      <c r="F22" s="249"/>
      <c r="G22" s="1114" t="s">
        <v>484</v>
      </c>
      <c r="H22" s="1115"/>
      <c r="I22" s="1115"/>
      <c r="J22" s="1116"/>
      <c r="K22" s="285">
        <v>96.5</v>
      </c>
      <c r="L22" s="286">
        <v>95.8</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786608</v>
      </c>
      <c r="L32" s="294">
        <v>152650</v>
      </c>
      <c r="M32" s="295">
        <v>106666</v>
      </c>
      <c r="N32" s="296">
        <v>43.1</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439</v>
      </c>
      <c r="N34" s="296" t="s">
        <v>474</v>
      </c>
    </row>
    <row r="35" spans="1:16" ht="27" customHeight="1">
      <c r="A35" s="248"/>
      <c r="B35" s="244"/>
      <c r="C35" s="244"/>
      <c r="D35" s="244"/>
      <c r="E35" s="244"/>
      <c r="F35" s="244"/>
      <c r="G35" s="1130" t="s">
        <v>490</v>
      </c>
      <c r="H35" s="1131"/>
      <c r="I35" s="1131"/>
      <c r="J35" s="1132"/>
      <c r="K35" s="294">
        <v>130482</v>
      </c>
      <c r="L35" s="294">
        <v>25322</v>
      </c>
      <c r="M35" s="295">
        <v>24405</v>
      </c>
      <c r="N35" s="296">
        <v>3.8</v>
      </c>
    </row>
    <row r="36" spans="1:16" ht="27" customHeight="1">
      <c r="A36" s="248"/>
      <c r="B36" s="244"/>
      <c r="C36" s="244"/>
      <c r="D36" s="244"/>
      <c r="E36" s="244"/>
      <c r="F36" s="244"/>
      <c r="G36" s="1130" t="s">
        <v>491</v>
      </c>
      <c r="H36" s="1131"/>
      <c r="I36" s="1131"/>
      <c r="J36" s="1132"/>
      <c r="K36" s="294" t="s">
        <v>474</v>
      </c>
      <c r="L36" s="294" t="s">
        <v>474</v>
      </c>
      <c r="M36" s="295">
        <v>4847</v>
      </c>
      <c r="N36" s="296" t="s">
        <v>474</v>
      </c>
    </row>
    <row r="37" spans="1:16" ht="13.5" customHeight="1">
      <c r="A37" s="248"/>
      <c r="B37" s="244"/>
      <c r="C37" s="244"/>
      <c r="D37" s="244"/>
      <c r="E37" s="244"/>
      <c r="F37" s="244"/>
      <c r="G37" s="1130" t="s">
        <v>492</v>
      </c>
      <c r="H37" s="1131"/>
      <c r="I37" s="1131"/>
      <c r="J37" s="1132"/>
      <c r="K37" s="294" t="s">
        <v>474</v>
      </c>
      <c r="L37" s="294" t="s">
        <v>474</v>
      </c>
      <c r="M37" s="295">
        <v>2124</v>
      </c>
      <c r="N37" s="296" t="s">
        <v>474</v>
      </c>
    </row>
    <row r="38" spans="1:16" ht="27" customHeight="1">
      <c r="A38" s="248"/>
      <c r="B38" s="244"/>
      <c r="C38" s="244"/>
      <c r="D38" s="244"/>
      <c r="E38" s="244"/>
      <c r="F38" s="244"/>
      <c r="G38" s="1133" t="s">
        <v>493</v>
      </c>
      <c r="H38" s="1134"/>
      <c r="I38" s="1134"/>
      <c r="J38" s="1135"/>
      <c r="K38" s="297">
        <v>1355</v>
      </c>
      <c r="L38" s="297">
        <v>263</v>
      </c>
      <c r="M38" s="298">
        <v>33</v>
      </c>
      <c r="N38" s="299">
        <v>697</v>
      </c>
      <c r="O38" s="293"/>
    </row>
    <row r="39" spans="1:16">
      <c r="A39" s="248"/>
      <c r="B39" s="244"/>
      <c r="C39" s="244"/>
      <c r="D39" s="244"/>
      <c r="E39" s="244"/>
      <c r="F39" s="244"/>
      <c r="G39" s="1133" t="s">
        <v>494</v>
      </c>
      <c r="H39" s="1134"/>
      <c r="I39" s="1134"/>
      <c r="J39" s="1135"/>
      <c r="K39" s="300">
        <v>-60810</v>
      </c>
      <c r="L39" s="300">
        <v>-11801</v>
      </c>
      <c r="M39" s="301">
        <v>-5315</v>
      </c>
      <c r="N39" s="302">
        <v>122</v>
      </c>
      <c r="O39" s="293"/>
    </row>
    <row r="40" spans="1:16" ht="27" customHeight="1">
      <c r="A40" s="248"/>
      <c r="B40" s="244"/>
      <c r="C40" s="244"/>
      <c r="D40" s="244"/>
      <c r="E40" s="244"/>
      <c r="F40" s="244"/>
      <c r="G40" s="1130" t="s">
        <v>495</v>
      </c>
      <c r="H40" s="1131"/>
      <c r="I40" s="1131"/>
      <c r="J40" s="1132"/>
      <c r="K40" s="300">
        <v>-562140</v>
      </c>
      <c r="L40" s="300">
        <v>-109090</v>
      </c>
      <c r="M40" s="301">
        <v>-96584</v>
      </c>
      <c r="N40" s="302">
        <v>12.9</v>
      </c>
      <c r="O40" s="293"/>
    </row>
    <row r="41" spans="1:16">
      <c r="A41" s="248"/>
      <c r="B41" s="244"/>
      <c r="C41" s="244"/>
      <c r="D41" s="244"/>
      <c r="E41" s="244"/>
      <c r="F41" s="244"/>
      <c r="G41" s="1136" t="s">
        <v>280</v>
      </c>
      <c r="H41" s="1137"/>
      <c r="I41" s="1137"/>
      <c r="J41" s="1138"/>
      <c r="K41" s="294">
        <v>295495</v>
      </c>
      <c r="L41" s="300">
        <v>57344</v>
      </c>
      <c r="M41" s="301">
        <v>36615</v>
      </c>
      <c r="N41" s="302">
        <v>56.6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997389</v>
      </c>
      <c r="J51" s="320">
        <v>182806</v>
      </c>
      <c r="K51" s="321">
        <v>3.7</v>
      </c>
      <c r="L51" s="322">
        <v>192544</v>
      </c>
      <c r="M51" s="323">
        <v>10.4</v>
      </c>
      <c r="N51" s="324">
        <v>-6.7</v>
      </c>
    </row>
    <row r="52" spans="1:14">
      <c r="A52" s="248"/>
      <c r="B52" s="244"/>
      <c r="C52" s="244"/>
      <c r="D52" s="244"/>
      <c r="E52" s="244"/>
      <c r="F52" s="244"/>
      <c r="G52" s="325"/>
      <c r="H52" s="326" t="s">
        <v>506</v>
      </c>
      <c r="I52" s="327">
        <v>406012</v>
      </c>
      <c r="J52" s="328">
        <v>74416</v>
      </c>
      <c r="K52" s="329">
        <v>35.1</v>
      </c>
      <c r="L52" s="330">
        <v>82235</v>
      </c>
      <c r="M52" s="331">
        <v>-8.1</v>
      </c>
      <c r="N52" s="332">
        <v>43.2</v>
      </c>
    </row>
    <row r="53" spans="1:14">
      <c r="A53" s="248"/>
      <c r="B53" s="244"/>
      <c r="C53" s="244"/>
      <c r="D53" s="244"/>
      <c r="E53" s="244"/>
      <c r="F53" s="244"/>
      <c r="G53" s="310" t="s">
        <v>507</v>
      </c>
      <c r="H53" s="311"/>
      <c r="I53" s="319">
        <v>895160</v>
      </c>
      <c r="J53" s="320">
        <v>166976</v>
      </c>
      <c r="K53" s="321">
        <v>-8.6999999999999993</v>
      </c>
      <c r="L53" s="322">
        <v>146140</v>
      </c>
      <c r="M53" s="323">
        <v>-24.1</v>
      </c>
      <c r="N53" s="324">
        <v>15.4</v>
      </c>
    </row>
    <row r="54" spans="1:14">
      <c r="A54" s="248"/>
      <c r="B54" s="244"/>
      <c r="C54" s="244"/>
      <c r="D54" s="244"/>
      <c r="E54" s="244"/>
      <c r="F54" s="244"/>
      <c r="G54" s="325"/>
      <c r="H54" s="326" t="s">
        <v>506</v>
      </c>
      <c r="I54" s="327">
        <v>264693</v>
      </c>
      <c r="J54" s="328">
        <v>49374</v>
      </c>
      <c r="K54" s="329">
        <v>-33.700000000000003</v>
      </c>
      <c r="L54" s="330">
        <v>75451</v>
      </c>
      <c r="M54" s="331">
        <v>-8.1999999999999993</v>
      </c>
      <c r="N54" s="332">
        <v>-25.5</v>
      </c>
    </row>
    <row r="55" spans="1:14">
      <c r="A55" s="248"/>
      <c r="B55" s="244"/>
      <c r="C55" s="244"/>
      <c r="D55" s="244"/>
      <c r="E55" s="244"/>
      <c r="F55" s="244"/>
      <c r="G55" s="310" t="s">
        <v>508</v>
      </c>
      <c r="H55" s="311"/>
      <c r="I55" s="319">
        <v>877247</v>
      </c>
      <c r="J55" s="320">
        <v>165425</v>
      </c>
      <c r="K55" s="321">
        <v>-0.9</v>
      </c>
      <c r="L55" s="322">
        <v>146641</v>
      </c>
      <c r="M55" s="323">
        <v>0.3</v>
      </c>
      <c r="N55" s="324">
        <v>-1.2</v>
      </c>
    </row>
    <row r="56" spans="1:14">
      <c r="A56" s="248"/>
      <c r="B56" s="244"/>
      <c r="C56" s="244"/>
      <c r="D56" s="244"/>
      <c r="E56" s="244"/>
      <c r="F56" s="244"/>
      <c r="G56" s="325"/>
      <c r="H56" s="326" t="s">
        <v>506</v>
      </c>
      <c r="I56" s="327">
        <v>136071</v>
      </c>
      <c r="J56" s="328">
        <v>25659</v>
      </c>
      <c r="K56" s="329">
        <v>-48</v>
      </c>
      <c r="L56" s="330">
        <v>68142</v>
      </c>
      <c r="M56" s="331">
        <v>-9.6999999999999993</v>
      </c>
      <c r="N56" s="332">
        <v>-38.299999999999997</v>
      </c>
    </row>
    <row r="57" spans="1:14">
      <c r="A57" s="248"/>
      <c r="B57" s="244"/>
      <c r="C57" s="244"/>
      <c r="D57" s="244"/>
      <c r="E57" s="244"/>
      <c r="F57" s="244"/>
      <c r="G57" s="310" t="s">
        <v>509</v>
      </c>
      <c r="H57" s="311"/>
      <c r="I57" s="319">
        <v>515336</v>
      </c>
      <c r="J57" s="320">
        <v>98459</v>
      </c>
      <c r="K57" s="321">
        <v>-40.5</v>
      </c>
      <c r="L57" s="322">
        <v>174587</v>
      </c>
      <c r="M57" s="323">
        <v>19.100000000000001</v>
      </c>
      <c r="N57" s="324">
        <v>-59.6</v>
      </c>
    </row>
    <row r="58" spans="1:14">
      <c r="A58" s="248"/>
      <c r="B58" s="244"/>
      <c r="C58" s="244"/>
      <c r="D58" s="244"/>
      <c r="E58" s="244"/>
      <c r="F58" s="244"/>
      <c r="G58" s="325"/>
      <c r="H58" s="326" t="s">
        <v>506</v>
      </c>
      <c r="I58" s="327">
        <v>195329</v>
      </c>
      <c r="J58" s="328">
        <v>37319</v>
      </c>
      <c r="K58" s="329">
        <v>45.4</v>
      </c>
      <c r="L58" s="330">
        <v>79695</v>
      </c>
      <c r="M58" s="331">
        <v>17</v>
      </c>
      <c r="N58" s="332">
        <v>28.4</v>
      </c>
    </row>
    <row r="59" spans="1:14">
      <c r="A59" s="248"/>
      <c r="B59" s="244"/>
      <c r="C59" s="244"/>
      <c r="D59" s="244"/>
      <c r="E59" s="244"/>
      <c r="F59" s="244"/>
      <c r="G59" s="310" t="s">
        <v>510</v>
      </c>
      <c r="H59" s="311"/>
      <c r="I59" s="319">
        <v>475367</v>
      </c>
      <c r="J59" s="320">
        <v>92251</v>
      </c>
      <c r="K59" s="321">
        <v>-6.3</v>
      </c>
      <c r="L59" s="322">
        <v>175675</v>
      </c>
      <c r="M59" s="323">
        <v>0.6</v>
      </c>
      <c r="N59" s="324">
        <v>-6.9</v>
      </c>
    </row>
    <row r="60" spans="1:14">
      <c r="A60" s="248"/>
      <c r="B60" s="244"/>
      <c r="C60" s="244"/>
      <c r="D60" s="244"/>
      <c r="E60" s="244"/>
      <c r="F60" s="244"/>
      <c r="G60" s="325"/>
      <c r="H60" s="326" t="s">
        <v>506</v>
      </c>
      <c r="I60" s="333">
        <v>195397</v>
      </c>
      <c r="J60" s="328">
        <v>37919</v>
      </c>
      <c r="K60" s="329">
        <v>1.6</v>
      </c>
      <c r="L60" s="330">
        <v>87698</v>
      </c>
      <c r="M60" s="331">
        <v>10</v>
      </c>
      <c r="N60" s="332">
        <v>-8.4</v>
      </c>
    </row>
    <row r="61" spans="1:14">
      <c r="A61" s="248"/>
      <c r="B61" s="244"/>
      <c r="C61" s="244"/>
      <c r="D61" s="244"/>
      <c r="E61" s="244"/>
      <c r="F61" s="244"/>
      <c r="G61" s="310" t="s">
        <v>511</v>
      </c>
      <c r="H61" s="334"/>
      <c r="I61" s="335">
        <v>752100</v>
      </c>
      <c r="J61" s="336">
        <v>141183</v>
      </c>
      <c r="K61" s="337">
        <v>-10.5</v>
      </c>
      <c r="L61" s="338">
        <v>167117</v>
      </c>
      <c r="M61" s="339">
        <v>1.3</v>
      </c>
      <c r="N61" s="324">
        <v>-11.8</v>
      </c>
    </row>
    <row r="62" spans="1:14">
      <c r="A62" s="248"/>
      <c r="B62" s="244"/>
      <c r="C62" s="244"/>
      <c r="D62" s="244"/>
      <c r="E62" s="244"/>
      <c r="F62" s="244"/>
      <c r="G62" s="325"/>
      <c r="H62" s="326" t="s">
        <v>506</v>
      </c>
      <c r="I62" s="327">
        <v>239500</v>
      </c>
      <c r="J62" s="328">
        <v>44937</v>
      </c>
      <c r="K62" s="329">
        <v>0.1</v>
      </c>
      <c r="L62" s="330">
        <v>78644</v>
      </c>
      <c r="M62" s="331">
        <v>0.2</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20.28</v>
      </c>
      <c r="G47" s="12">
        <v>21.55</v>
      </c>
      <c r="H47" s="12">
        <v>24.52</v>
      </c>
      <c r="I47" s="12">
        <v>25.06</v>
      </c>
      <c r="J47" s="13">
        <v>29.94</v>
      </c>
    </row>
    <row r="48" spans="2:10" ht="57.75" customHeight="1">
      <c r="B48" s="14"/>
      <c r="C48" s="1141" t="s">
        <v>4</v>
      </c>
      <c r="D48" s="1141"/>
      <c r="E48" s="1142"/>
      <c r="F48" s="15">
        <v>0.83</v>
      </c>
      <c r="G48" s="16">
        <v>0.92</v>
      </c>
      <c r="H48" s="16">
        <v>0.54</v>
      </c>
      <c r="I48" s="16">
        <v>1.05</v>
      </c>
      <c r="J48" s="17">
        <v>1.1100000000000001</v>
      </c>
    </row>
    <row r="49" spans="2:10" ht="57.75" customHeight="1" thickBot="1">
      <c r="B49" s="18"/>
      <c r="C49" s="1143" t="s">
        <v>5</v>
      </c>
      <c r="D49" s="1143"/>
      <c r="E49" s="1144"/>
      <c r="F49" s="19">
        <v>4.6399999999999997</v>
      </c>
      <c r="G49" s="20">
        <v>0.53</v>
      </c>
      <c r="H49" s="20">
        <v>2.44</v>
      </c>
      <c r="I49" s="20">
        <v>0.66</v>
      </c>
      <c r="J49" s="21">
        <v>4.57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518</v>
      </c>
      <c r="D34" s="1151"/>
      <c r="E34" s="1152"/>
      <c r="F34" s="32">
        <v>0.83</v>
      </c>
      <c r="G34" s="33">
        <v>0.92</v>
      </c>
      <c r="H34" s="33">
        <v>0.54</v>
      </c>
      <c r="I34" s="33">
        <v>1.05</v>
      </c>
      <c r="J34" s="34">
        <v>1.1000000000000001</v>
      </c>
      <c r="K34" s="22"/>
      <c r="L34" s="22"/>
      <c r="M34" s="22"/>
      <c r="N34" s="22"/>
      <c r="O34" s="22"/>
      <c r="P34" s="22"/>
    </row>
    <row r="35" spans="1:16" ht="39" customHeight="1">
      <c r="A35" s="22"/>
      <c r="B35" s="35"/>
      <c r="C35" s="1145" t="s">
        <v>519</v>
      </c>
      <c r="D35" s="1146"/>
      <c r="E35" s="1147"/>
      <c r="F35" s="36">
        <v>0.26</v>
      </c>
      <c r="G35" s="37">
        <v>0.18</v>
      </c>
      <c r="H35" s="37">
        <v>0.18</v>
      </c>
      <c r="I35" s="37">
        <v>0.22</v>
      </c>
      <c r="J35" s="38">
        <v>0.23</v>
      </c>
      <c r="K35" s="22"/>
      <c r="L35" s="22"/>
      <c r="M35" s="22"/>
      <c r="N35" s="22"/>
      <c r="O35" s="22"/>
      <c r="P35" s="22"/>
    </row>
    <row r="36" spans="1:16" ht="39" customHeight="1">
      <c r="A36" s="22"/>
      <c r="B36" s="35"/>
      <c r="C36" s="1145" t="s">
        <v>520</v>
      </c>
      <c r="D36" s="1146"/>
      <c r="E36" s="1147"/>
      <c r="F36" s="36">
        <v>0.19</v>
      </c>
      <c r="G36" s="37">
        <v>0.04</v>
      </c>
      <c r="H36" s="37">
        <v>0.1</v>
      </c>
      <c r="I36" s="37">
        <v>0.02</v>
      </c>
      <c r="J36" s="38">
        <v>0.16</v>
      </c>
      <c r="K36" s="22"/>
      <c r="L36" s="22"/>
      <c r="M36" s="22"/>
      <c r="N36" s="22"/>
      <c r="O36" s="22"/>
      <c r="P36" s="22"/>
    </row>
    <row r="37" spans="1:16" ht="39" customHeight="1">
      <c r="A37" s="22"/>
      <c r="B37" s="35"/>
      <c r="C37" s="1145" t="s">
        <v>521</v>
      </c>
      <c r="D37" s="1146"/>
      <c r="E37" s="1147"/>
      <c r="F37" s="36">
        <v>0.06</v>
      </c>
      <c r="G37" s="37">
        <v>0.05</v>
      </c>
      <c r="H37" s="37">
        <v>0.03</v>
      </c>
      <c r="I37" s="37">
        <v>7.0000000000000007E-2</v>
      </c>
      <c r="J37" s="38">
        <v>7.0000000000000007E-2</v>
      </c>
      <c r="K37" s="22"/>
      <c r="L37" s="22"/>
      <c r="M37" s="22"/>
      <c r="N37" s="22"/>
      <c r="O37" s="22"/>
      <c r="P37" s="22"/>
    </row>
    <row r="38" spans="1:16" ht="39" customHeight="1">
      <c r="A38" s="22"/>
      <c r="B38" s="35"/>
      <c r="C38" s="1145" t="s">
        <v>522</v>
      </c>
      <c r="D38" s="1146"/>
      <c r="E38" s="1147"/>
      <c r="F38" s="36">
        <v>0.05</v>
      </c>
      <c r="G38" s="37">
        <v>0.05</v>
      </c>
      <c r="H38" s="37">
        <v>0.05</v>
      </c>
      <c r="I38" s="37">
        <v>0.04</v>
      </c>
      <c r="J38" s="38">
        <v>0.05</v>
      </c>
      <c r="K38" s="22"/>
      <c r="L38" s="22"/>
      <c r="M38" s="22"/>
      <c r="N38" s="22"/>
      <c r="O38" s="22"/>
      <c r="P38" s="22"/>
    </row>
    <row r="39" spans="1:16" ht="39" customHeight="1">
      <c r="A39" s="22"/>
      <c r="B39" s="35"/>
      <c r="C39" s="1145" t="s">
        <v>523</v>
      </c>
      <c r="D39" s="1146"/>
      <c r="E39" s="1147"/>
      <c r="F39" s="36">
        <v>0.04</v>
      </c>
      <c r="G39" s="37">
        <v>0.05</v>
      </c>
      <c r="H39" s="37">
        <v>0.04</v>
      </c>
      <c r="I39" s="37">
        <v>0.06</v>
      </c>
      <c r="J39" s="38">
        <v>0.03</v>
      </c>
      <c r="K39" s="22"/>
      <c r="L39" s="22"/>
      <c r="M39" s="22"/>
      <c r="N39" s="22"/>
      <c r="O39" s="22"/>
      <c r="P39" s="22"/>
    </row>
    <row r="40" spans="1:16" ht="39" customHeight="1">
      <c r="A40" s="22"/>
      <c r="B40" s="35"/>
      <c r="C40" s="1145" t="s">
        <v>524</v>
      </c>
      <c r="D40" s="1146"/>
      <c r="E40" s="1147"/>
      <c r="F40" s="36">
        <v>0.02</v>
      </c>
      <c r="G40" s="37">
        <v>0.01</v>
      </c>
      <c r="H40" s="37">
        <v>0</v>
      </c>
      <c r="I40" s="37">
        <v>0.01</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526</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911</v>
      </c>
      <c r="L45" s="60">
        <v>896</v>
      </c>
      <c r="M45" s="60">
        <v>827</v>
      </c>
      <c r="N45" s="60">
        <v>816</v>
      </c>
      <c r="O45" s="61">
        <v>787</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130</v>
      </c>
      <c r="L48" s="64">
        <v>108</v>
      </c>
      <c r="M48" s="64">
        <v>109</v>
      </c>
      <c r="N48" s="64">
        <v>127</v>
      </c>
      <c r="O48" s="65">
        <v>130</v>
      </c>
      <c r="P48" s="48"/>
      <c r="Q48" s="48"/>
      <c r="R48" s="48"/>
      <c r="S48" s="48"/>
      <c r="T48" s="48"/>
      <c r="U48" s="48"/>
    </row>
    <row r="49" spans="1:21" ht="30.75" customHeight="1">
      <c r="A49" s="48"/>
      <c r="B49" s="1163"/>
      <c r="C49" s="1164"/>
      <c r="D49" s="62"/>
      <c r="E49" s="1155" t="s">
        <v>16</v>
      </c>
      <c r="F49" s="1155"/>
      <c r="G49" s="1155"/>
      <c r="H49" s="1155"/>
      <c r="I49" s="1155"/>
      <c r="J49" s="1156"/>
      <c r="K49" s="63">
        <v>13</v>
      </c>
      <c r="L49" s="64">
        <v>9</v>
      </c>
      <c r="M49" s="64">
        <v>5</v>
      </c>
      <c r="N49" s="64">
        <v>1</v>
      </c>
      <c r="O49" s="65" t="s">
        <v>474</v>
      </c>
      <c r="P49" s="48"/>
      <c r="Q49" s="48"/>
      <c r="R49" s="48"/>
      <c r="S49" s="48"/>
      <c r="T49" s="48"/>
      <c r="U49" s="48"/>
    </row>
    <row r="50" spans="1:21" ht="30.75" customHeight="1">
      <c r="A50" s="48"/>
      <c r="B50" s="1163"/>
      <c r="C50" s="1164"/>
      <c r="D50" s="62"/>
      <c r="E50" s="1155" t="s">
        <v>17</v>
      </c>
      <c r="F50" s="1155"/>
      <c r="G50" s="1155"/>
      <c r="H50" s="1155"/>
      <c r="I50" s="1155"/>
      <c r="J50" s="1156"/>
      <c r="K50" s="63">
        <v>22</v>
      </c>
      <c r="L50" s="64">
        <v>22</v>
      </c>
      <c r="M50" s="64">
        <v>19</v>
      </c>
      <c r="N50" s="64">
        <v>16</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683</v>
      </c>
      <c r="L52" s="64">
        <v>661</v>
      </c>
      <c r="M52" s="64">
        <v>609</v>
      </c>
      <c r="N52" s="64">
        <v>615</v>
      </c>
      <c r="O52" s="65">
        <v>623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394</v>
      </c>
      <c r="L53" s="69">
        <v>375</v>
      </c>
      <c r="M53" s="69">
        <v>352</v>
      </c>
      <c r="N53" s="69">
        <v>346</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西野勇一</cp:lastModifiedBy>
  <cp:lastPrinted>2016-04-26T09:45:24Z</cp:lastPrinted>
  <dcterms:created xsi:type="dcterms:W3CDTF">2016-02-15T00:28:45Z</dcterms:created>
  <dcterms:modified xsi:type="dcterms:W3CDTF">2016-06-01T06:23:44Z</dcterms:modified>
</cp:coreProperties>
</file>