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40総務課\043財政係\財政係長\03 財政状況\平成31年度\平成29年分財政状況資料集\"/>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alcChain>
</file>

<file path=xl/sharedStrings.xml><?xml version="1.0" encoding="utf-8"?>
<sst xmlns="http://schemas.openxmlformats.org/spreadsheetml/2006/main" count="1122" uniqueCount="585">
  <si>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</si>
  <si>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</si>
  <si>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</si>
  <si>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</si>
  <si>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</si>
  <si>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</si>
  <si>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</si>
  <si>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</si>
  <si>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</si>
  <si>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</si>
  <si>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</si>
  <si>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</si>
  <si>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</si>
  <si>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</si>
  <si>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</si>
  <si>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</si>
  <si>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</si>
  <si>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</si>
  <si>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</si>
  <si>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</si>
  <si>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</si>
  <si>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</si>
  <si>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</si>
  <si>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</si>
  <si>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</si>
  <si>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</si>
  <si>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</si>
  <si>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</si>
  <si>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</si>
  <si>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</si>
  <si>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</si>
  <si>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</si>
  <si>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</si>
  <si>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</si>
  <si>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</si>
  <si>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</si>
  <si>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</si>
  <si>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</si>
  <si>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</si>
  <si>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</si>
  <si>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</si>
  <si>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</si>
  <si>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</si>
  <si>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</si>
  <si>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</si>
  <si>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</si>
  <si>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</si>
  <si>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</si>
  <si>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</si>
  <si>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</si>
  <si>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</si>
  <si>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</si>
  <si>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</si>
  <si>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</si>
  <si>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</si>
  <si>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</si>
  <si>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</si>
  <si>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</si>
  <si>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</si>
  <si>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</si>
  <si>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</si>
  <si>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</si>
  <si>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</si>
  <si>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</si>
  <si>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</si>
  <si>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</si>
  <si>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</si>
  <si>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</si>
  <si>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</si>
  <si>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</si>
  <si>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</si>
  <si>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</si>
  <si>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</si>
  <si>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</si>
  <si>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</si>
  <si>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</si>
  <si>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</si>
  <si>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</si>
  <si>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</si>
  <si>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</si>
  <si>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</si>
  <si>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</si>
  <si>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</si>
  <si>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</si>
  <si>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</si>
  <si>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</si>
  <si>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</si>
  <si>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</si>
  <si>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</si>
  <si>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</si>
  <si>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</si>
  <si>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</si>
  <si>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</si>
  <si>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</si>
  <si>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</si>
  <si>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</si>
  <si>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</si>
  <si>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</si>
  <si>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</si>
  <si>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</si>
  <si>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</si>
  <si>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</si>
  <si>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</si>
  <si>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</si>
  <si>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</si>
  <si>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</si>
  <si>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</si>
  <si>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</si>
  <si>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</si>
  <si>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</si>
  <si>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</si>
  <si>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</si>
  <si>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</si>
  <si>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</si>
  <si>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</si>
  <si>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</si>
  <si>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</si>
  <si>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</si>
  <si>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</si>
  <si>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</si>
  <si>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</si>
  <si>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</si>
  <si>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</si>
  <si>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</si>
  <si>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</si>
  <si>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</si>
  <si>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</si>
  <si>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</si>
  <si>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</si>
  <si>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</si>
  <si>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</si>
  <si>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</si>
  <si>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</si>
  <si>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</si>
  <si>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</si>
  <si>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</si>
  <si>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</si>
  <si>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</si>
  <si>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</si>
  <si>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</si>
  <si>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</si>
  <si>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</si>
  <si>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</si>
  <si>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</si>
  <si>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</si>
  <si>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</si>
  <si>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</si>
  <si>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</si>
  <si>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</si>
  <si>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</si>
  <si>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</si>
  <si>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</si>
  <si>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</si>
  <si>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</si>
  <si>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</si>
  <si>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</si>
  <si>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</si>
  <si>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</si>
  <si>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</si>
  <si>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</si>
  <si>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</si>
  <si>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</si>
  <si>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</si>
  <si>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</si>
  <si>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</si>
  <si>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</si>
  <si>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</si>
  <si>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</si>
  <si>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</si>
  <si>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</si>
  <si>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</si>
  <si>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</si>
  <si>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</si>
  <si>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</si>
  <si>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</si>
  <si>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</si>
  <si>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</si>
  <si>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</si>
  <si>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</si>
  <si>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</si>
  <si>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</si>
  <si>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</si>
  <si>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</si>
  <si>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</si>
  <si>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</si>
  <si>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</si>
  <si>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</si>
  <si>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</si>
  <si>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</si>
  <si>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</si>
  <si>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</si>
  <si>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</si>
  <si>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</si>
  <si>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</si>
  <si>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</si>
  <si>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</si>
  <si>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</si>
  <si>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</si>
  <si>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</si>
  <si>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</si>
  <si>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</si>
  <si>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</si>
  <si>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</si>
  <si>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</si>
  <si>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</si>
  <si>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</si>
  <si>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</si>
  <si>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</si>
  <si>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北海道えりも町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</si>
  <si>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</si>
  <si>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</si>
  <si>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</si>
  <si>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</si>
  <si>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</si>
  <si>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</si>
  <si>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</si>
  <si>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</si>
  <si>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</si>
  <si>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</si>
  <si>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</si>
  <si>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</si>
  <si>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</si>
  <si>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</si>
  <si>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</si>
  <si>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</si>
  <si>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</si>
  <si>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</si>
  <si>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</si>
  <si>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</si>
  <si>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</si>
  <si>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</si>
  <si>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</si>
  <si>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</si>
  <si>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</si>
  <si>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</si>
  <si>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</si>
  <si>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</si>
  <si>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</si>
  <si>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</si>
  <si>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</si>
  <si>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</si>
  <si>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</si>
  <si>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</si>
  <si>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</si>
  <si>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</si>
  <si>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</si>
  <si>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</si>
  <si>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</si>
  <si>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</si>
  <si>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</si>
  <si>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</si>
  <si>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</si>
  <si>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</si>
  <si>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</si>
  <si>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</si>
  <si>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</si>
  <si>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</si>
  <si>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</si>
  <si>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</si>
  <si>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</si>
  <si>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</si>
  <si>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</si>
  <si>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</si>
  <si>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</si>
  <si>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</si>
  <si>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</si>
  <si>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</si>
  <si>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</si>
  <si>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</si>
  <si>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</si>
  <si>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</si>
  <si>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</si>
  <si>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</si>
  <si>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</si>
  <si>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</si>
  <si>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</si>
  <si>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</si>
  <si>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</si>
  <si>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</si>
  <si>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</si>
  <si>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</si>
  <si>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</si>
  <si>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</si>
  <si>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</si>
  <si>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</si>
  <si>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</si>
  <si>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</si>
  <si>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</si>
  <si>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</si>
  <si>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</si>
  <si>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</si>
  <si>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</si>
  <si>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</si>
  <si>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</si>
  <si>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</si>
  <si>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</si>
  <si>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</si>
  <si>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</si>
  <si>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</si>
  <si>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</si>
  <si>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</si>
  <si>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</si>
  <si>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</si>
  <si>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</si>
  <si>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</si>
  <si>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</si>
  <si>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</si>
  <si>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</si>
  <si>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</si>
  <si>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</si>
  <si>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</si>
  <si>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</si>
  <si>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</si>
  <si>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</si>
  <si>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</si>
  <si>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</si>
  <si>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</si>
  <si>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</si>
  <si>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</si>
  <si>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</si>
  <si>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</si>
  <si>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</si>
  <si>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</si>
  <si>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</si>
  <si>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</si>
  <si>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</si>
  <si>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</si>
  <si>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</si>
  <si>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</si>
  <si>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</si>
  <si>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</si>
  <si>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</si>
  <si>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</si>
  <si>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</si>
  <si>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</si>
  <si>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</si>
  <si>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</si>
  <si>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</si>
  <si>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</si>
  <si>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</si>
  <si>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</si>
  <si>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</si>
  <si>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</si>
  <si>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</si>
  <si>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</si>
  <si>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</si>
  <si>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</si>
  <si>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</si>
  <si>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</si>
  <si>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</si>
  <si>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</si>
  <si>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</si>
  <si>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</si>
  <si>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</si>
  <si>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</si>
  <si>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</si>
  <si>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</si>
  <si>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</si>
  <si>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北海道えりも町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</si>
  <si>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</si>
  <si>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</si>
  <si>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</si>
  <si>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</si>
  <si>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</si>
  <si>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</si>
  <si>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</si>
  <si>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</si>
  <si>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</si>
  <si>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</si>
  <si>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</si>
  <si>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</si>
  <si>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</si>
  <si>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</si>
  <si>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</si>
  <si>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</si>
  <si>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</si>
  <si>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</si>
  <si>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</si>
  <si>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</si>
  <si>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</si>
  <si>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</si>
  <si>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</si>
  <si>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</si>
  <si>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</si>
  <si>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</si>
  <si>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</si>
  <si>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</si>
  <si>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</si>
  <si>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</si>
  <si>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</si>
  <si>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</si>
  <si>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</si>
  <si>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</si>
  <si>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</si>
  <si>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</si>
  <si>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</si>
  <si>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</si>
  <si>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</si>
  <si>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</si>
  <si>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</si>
  <si>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</si>
  <si>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</si>
  <si>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</si>
  <si>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</si>
  <si>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</si>
  <si>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</si>
  <si>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</si>
  <si>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</si>
  <si>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</si>
  <si>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</si>
  <si>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</si>
  <si>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</si>
  <si>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</si>
  <si>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</si>
  <si>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</si>
  <si>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</si>
  <si>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</si>
  <si>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</si>
  <si>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</si>
  <si>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</si>
  <si>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</si>
  <si>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</si>
  <si>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</si>
  <si>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</si>
  <si>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</si>
  <si>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</si>
  <si>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</si>
  <si>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</si>
  <si>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</si>
  <si>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</si>
  <si>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</si>
  <si>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</si>
  <si>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</si>
  <si>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</si>
  <si>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</si>
  <si>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</si>
  <si>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</si>
  <si>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</si>
  <si>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</si>
  <si>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</si>
  <si>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</si>
  <si>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</si>
  <si>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</si>
  <si>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</si>
  <si>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</si>
  <si>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</si>
  <si>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</si>
  <si>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</si>
  <si>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</si>
  <si>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</si>
  <si>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</si>
  <si>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</si>
  <si>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</si>
  <si>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</si>
  <si>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</si>
  <si>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</si>
  <si>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</si>
  <si>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</si>
  <si>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</si>
  <si>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</si>
  <si>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</si>
  <si>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</si>
  <si>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</si>
  <si>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</si>
  <si>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</si>
  <si>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</si>
  <si>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</si>
  <si>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</si>
  <si>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</si>
  <si>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</si>
  <si>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</si>
  <si>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</si>
  <si>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</si>
  <si>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</si>
  <si>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</si>
  <si>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</si>
  <si>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</si>
  <si>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</si>
  <si>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</si>
  <si>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</si>
  <si>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</si>
  <si>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</si>
  <si>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</si>
  <si>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</si>
  <si>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</si>
  <si>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</si>
  <si>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</si>
  <si>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</si>
  <si>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</si>
  <si>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</si>
  <si>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</si>
  <si>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</si>
  <si>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</si>
  <si>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</si>
  <si>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</si>
  <si>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</si>
  <si>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</si>
  <si>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</si>
  <si>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</si>
  <si>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</si>
  <si>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</si>
  <si>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</si>
  <si>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</si>
  <si>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</si>
  <si>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</si>
  <si>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</si>
  <si>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</si>
  <si>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</si>
  <si>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</si>
  <si>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</si>
  <si>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</si>
  <si>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</si>
  <si>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</si>
  <si>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</si>
  <si>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</si>
  <si>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</si>
  <si>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</si>
  <si>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</si>
  <si>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</si>
  <si>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</si>
  <si>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</si>
  <si>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</si>
  <si>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</si>
  <si>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</si>
  <si>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</si>
  <si>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</si>
  <si>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</si>
  <si>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</si>
  <si>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</si>
  <si>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</si>
  <si>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</si>
  <si>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</si>
  <si>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</si>
  <si>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</si>
  <si>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</si>
  <si>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</si>
  <si>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</si>
  <si>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</si>
  <si>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</si>
  <si>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</si>
  <si>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</si>
  <si>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</si>
  <si>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</si>
  <si>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</si>
  <si>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</si>
  <si>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</si>
  <si>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16.75</t>
  </si>
  <si>
    <t>一般会計</t>
  </si>
  <si>
    <t>国民健康保険特別会計</t>
  </si>
  <si>
    <t>介護保険特別会計</t>
  </si>
  <si>
    <t>診療所特別会計</t>
  </si>
  <si>
    <t>簡易水道特別会計</t>
  </si>
  <si>
    <t>後期高齢者医療特別会計</t>
  </si>
  <si>
    <t>下水道特別会計</t>
  </si>
  <si>
    <t>その他会計（赤字）</t>
  </si>
  <si>
    <t>その他会計（黒字）</t>
  </si>
  <si>
    <t>-</t>
    <phoneticPr fontId="2"/>
  </si>
  <si>
    <t>-</t>
    <phoneticPr fontId="2"/>
  </si>
  <si>
    <t>-</t>
    <phoneticPr fontId="2"/>
  </si>
  <si>
    <t>日高東部衛生組合</t>
    <rPh sb="0" eb="2">
      <t>ヒダカ</t>
    </rPh>
    <rPh sb="2" eb="4">
      <t>トウブ</t>
    </rPh>
    <rPh sb="4" eb="6">
      <t>エイセイ</t>
    </rPh>
    <rPh sb="6" eb="8">
      <t>クミアイ</t>
    </rPh>
    <phoneticPr fontId="2"/>
  </si>
  <si>
    <t>-</t>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</si>
  <si>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</si>
  <si>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</si>
  <si>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</si>
  <si>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</si>
  <si>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えりも町複合施設整備基金</t>
    <rPh sb="3" eb="4">
      <t>チョウ</t>
    </rPh>
    <rPh sb="4" eb="6">
      <t>フクゴウ</t>
    </rPh>
    <rPh sb="6" eb="8">
      <t>シセツ</t>
    </rPh>
    <rPh sb="8" eb="10">
      <t>セイビ</t>
    </rPh>
    <rPh sb="10" eb="12">
      <t>キキン</t>
    </rPh>
    <phoneticPr fontId="11"/>
  </si>
  <si>
    <t>えりも町社会福祉基金</t>
    <rPh sb="3" eb="4">
      <t>チョウ</t>
    </rPh>
    <rPh sb="4" eb="6">
      <t>シャカイ</t>
    </rPh>
    <rPh sb="6" eb="8">
      <t>フクシ</t>
    </rPh>
    <rPh sb="8" eb="10">
      <t>キキン</t>
    </rPh>
    <phoneticPr fontId="11"/>
  </si>
  <si>
    <t>えりも町漁業集落排水事業償還基金</t>
    <rPh sb="3" eb="4">
      <t>チョウ</t>
    </rPh>
    <rPh sb="4" eb="6">
      <t>ギョギョウ</t>
    </rPh>
    <rPh sb="6" eb="8">
      <t>シュウラク</t>
    </rPh>
    <rPh sb="8" eb="10">
      <t>ハイスイ</t>
    </rPh>
    <rPh sb="10" eb="12">
      <t>ジギョウ</t>
    </rPh>
    <rPh sb="12" eb="14">
      <t>ショウカン</t>
    </rPh>
    <rPh sb="14" eb="16">
      <t>キキン</t>
    </rPh>
    <phoneticPr fontId="11"/>
  </si>
  <si>
    <t>えりも町中山間ふるさと・水と土保全基金</t>
    <rPh sb="3" eb="4">
      <t>チョウ</t>
    </rPh>
    <rPh sb="4" eb="7">
      <t>チュウサンカン</t>
    </rPh>
    <rPh sb="12" eb="13">
      <t>ミズ</t>
    </rPh>
    <rPh sb="14" eb="15">
      <t>ツチ</t>
    </rPh>
    <rPh sb="15" eb="17">
      <t>ホゼン</t>
    </rPh>
    <rPh sb="17" eb="19">
      <t>キキン</t>
    </rPh>
    <phoneticPr fontId="11"/>
  </si>
  <si>
    <t>えりも町社会教育振興基金</t>
    <rPh sb="3" eb="4">
      <t>チョウ</t>
    </rPh>
    <rPh sb="4" eb="6">
      <t>シャカイ</t>
    </rPh>
    <rPh sb="6" eb="8">
      <t>キョウイク</t>
    </rPh>
    <rPh sb="8" eb="10">
      <t>シンコウ</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</si>
  <si>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</si>
  <si>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</si>
  <si>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</si>
  <si>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の将来負担比率は、平成28年度から12.7ポイント上昇しているが、普通交付税の大幅な減額と、充当可能基金の減少が主な要因となっている。標準財政規模や充当可能基金残高を注視し、将来世代に過度な負担が残らない公共施設の維持管理を行うよう努めていく。</t>
    <rPh sb="1" eb="3">
      <t>ヘイセイ</t>
    </rPh>
    <rPh sb="5" eb="7">
      <t>ネンド</t>
    </rPh>
    <rPh sb="8" eb="10">
      <t>ショウライ</t>
    </rPh>
    <rPh sb="10" eb="12">
      <t>フタン</t>
    </rPh>
    <rPh sb="12" eb="14">
      <t>ヒリツ</t>
    </rPh>
    <rPh sb="32" eb="34">
      <t>ジョウショウ</t>
    </rPh>
    <rPh sb="40" eb="42">
      <t>フツウ</t>
    </rPh>
    <rPh sb="42" eb="45">
      <t>コウフゼイ</t>
    </rPh>
    <rPh sb="46" eb="48">
      <t>オオハバ</t>
    </rPh>
    <rPh sb="49" eb="51">
      <t>ゲンガク</t>
    </rPh>
    <rPh sb="53" eb="55">
      <t>ジュウトウ</t>
    </rPh>
    <rPh sb="55" eb="57">
      <t>カノウ</t>
    </rPh>
    <rPh sb="57" eb="59">
      <t>キキン</t>
    </rPh>
    <rPh sb="60" eb="62">
      <t>ゲンショウ</t>
    </rPh>
    <rPh sb="63" eb="64">
      <t>オモ</t>
    </rPh>
    <rPh sb="65" eb="67">
      <t>ヨウイン</t>
    </rPh>
    <rPh sb="74" eb="76">
      <t>ヒョウジュン</t>
    </rPh>
    <rPh sb="76" eb="78">
      <t>ザイセイ</t>
    </rPh>
    <rPh sb="78" eb="80">
      <t>キボ</t>
    </rPh>
    <rPh sb="81" eb="83">
      <t>ジュウトウ</t>
    </rPh>
    <rPh sb="83" eb="85">
      <t>カノウ</t>
    </rPh>
    <rPh sb="85" eb="87">
      <t>キキン</t>
    </rPh>
    <rPh sb="87" eb="89">
      <t>ザンダカ</t>
    </rPh>
    <rPh sb="90" eb="92">
      <t>チュウシ</t>
    </rPh>
    <rPh sb="94" eb="96">
      <t>ショウライ</t>
    </rPh>
    <rPh sb="96" eb="98">
      <t>セダイ</t>
    </rPh>
    <rPh sb="99" eb="101">
      <t>カド</t>
    </rPh>
    <rPh sb="102" eb="104">
      <t>フタン</t>
    </rPh>
    <rPh sb="105" eb="106">
      <t>ノコ</t>
    </rPh>
    <rPh sb="109" eb="111">
      <t>コウキョウ</t>
    </rPh>
    <rPh sb="111" eb="113">
      <t>シセツ</t>
    </rPh>
    <rPh sb="114" eb="116">
      <t>イジ</t>
    </rPh>
    <rPh sb="116" eb="118">
      <t>カンリ</t>
    </rPh>
    <rPh sb="119" eb="120">
      <t>オコナ</t>
    </rPh>
    <rPh sb="123" eb="12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</si>
  <si>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</si>
  <si>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</si>
  <si>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</si>
  <si>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</si>
  <si>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</si>
  <si>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</si>
  <si>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</si>
  <si>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の３か年平均値は前年度と比較し横ばいであるが、平成29年度の単年度実質公債費比率は平成28年度から1.68ポイント上昇している。普通交付税の減少が主な要因であり、今後も上昇するものと考えている。</t>
    <rPh sb="1" eb="3">
      <t>ジッシツ</t>
    </rPh>
    <rPh sb="3" eb="6">
      <t>コウサイヒ</t>
    </rPh>
    <rPh sb="6" eb="8">
      <t>ヒリツ</t>
    </rPh>
    <rPh sb="11" eb="12">
      <t>ネン</t>
    </rPh>
    <rPh sb="12" eb="15">
      <t>ヘイキンチ</t>
    </rPh>
    <rPh sb="16" eb="19">
      <t>ゼンネンド</t>
    </rPh>
    <rPh sb="20" eb="22">
      <t>ヒカク</t>
    </rPh>
    <rPh sb="23" eb="24">
      <t>ヨコ</t>
    </rPh>
    <rPh sb="31" eb="33">
      <t>ヘイセイ</t>
    </rPh>
    <rPh sb="35" eb="37">
      <t>ネンド</t>
    </rPh>
    <rPh sb="38" eb="41">
      <t>タンネンド</t>
    </rPh>
    <rPh sb="41" eb="43">
      <t>ジッシツ</t>
    </rPh>
    <rPh sb="43" eb="46">
      <t>コウサイヒ</t>
    </rPh>
    <rPh sb="46" eb="48">
      <t>ヒリツ</t>
    </rPh>
    <rPh sb="49" eb="51">
      <t>ヘイセイ</t>
    </rPh>
    <rPh sb="53" eb="55">
      <t>ネンド</t>
    </rPh>
    <rPh sb="65" eb="67">
      <t>ジョウショウ</t>
    </rPh>
    <rPh sb="72" eb="74">
      <t>フツウ</t>
    </rPh>
    <rPh sb="74" eb="77">
      <t>コウフゼイ</t>
    </rPh>
    <rPh sb="78" eb="80">
      <t>ゲンショウ</t>
    </rPh>
    <rPh sb="81" eb="82">
      <t>オモ</t>
    </rPh>
    <rPh sb="83" eb="85">
      <t>ヨウイン</t>
    </rPh>
    <rPh sb="89" eb="91">
      <t>コンゴ</t>
    </rPh>
    <rPh sb="92" eb="94">
      <t>ジョウショウ</t>
    </rPh>
    <rPh sb="99" eb="100">
      <t>カンガ</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</si>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</sst>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c:ext xmlns:c16="http://schemas.microsoft.com/office/drawing/2014/chart" uri="{C3380CC4-5D6E-409C-BE32-E72D297353CC}">
              <c16:uniqueId val="{00000000-99AD-4837-8E81-D0BFECEC91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98459</c:v>
                </c:pt>
                <c:pt idx="1">
                  <c:v>92251</c:v>
                </c:pt>
                <c:pt idx="2">
                  <c:v>97702</c:v>
                </c:pt>
                <c:pt idx="3">
                  <c:v>105785</c:v>
                </c:pt>
                <c:pt idx="4">
                  <c:v>117505</c:v>
                </c:pt>
              </c:numCache>
            </c:numRef>
          </c:val>
          <c:smooth val="0"/>
          <c:extLst>
            <c:ext xmlns:c16="http://schemas.microsoft.com/office/drawing/2014/chart" uri="{C3380CC4-5D6E-409C-BE32-E72D297353CC}">
              <c16:uniqueId val="{00000001-99AD-4837-8E81-D0BFECEC916B}"/>
            </c:ext>
          </c:extLst>
        </c:ser>
        <c:dLbls>
          <c:showLegendKey val="0"/>
          <c:showVal val="0"/>
          <c:showCatName val="0"/>
          <c:showSerName val="0"/>
          <c:showPercent val="0"/>
          <c:showBubbleSize val="0"/>
        </c:dLbls>
        <c:marker val="1"/>
        <c:smooth val="0"/>
        <c:axId val="126228352"/>
        <c:axId val="126238720"/>
      </c:lineChart>
      <c:catAx>
        <c:axId val="12622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38720"/>
        <c:crosses val="autoZero"/>
        <c:auto val="1"/>
        <c:lblAlgn val="ctr"/>
        <c:lblOffset val="100"/>
        <c:tickLblSkip val="1"/>
        <c:tickMarkSkip val="1"/>
        <c:noMultiLvlLbl val="0"/>
      </c:catAx>
      <c:valAx>
        <c:axId val="1262387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2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c:v>
                </c:pt>
                <c:pt idx="1">
                  <c:v>1.1100000000000001</c:v>
                </c:pt>
                <c:pt idx="2">
                  <c:v>1.17</c:v>
                </c:pt>
                <c:pt idx="3">
                  <c:v>1.46</c:v>
                </c:pt>
                <c:pt idx="4">
                  <c:v>1.21</c:v>
                </c:pt>
              </c:numCache>
            </c:numRef>
          </c:val>
          <c:extLst>
            <c:ext xmlns:c16="http://schemas.microsoft.com/office/drawing/2014/chart" uri="{C3380CC4-5D6E-409C-BE32-E72D297353CC}">
              <c16:uniqueId val="{00000000-3245-4FCD-B46F-DA1B17B203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25.06</c:v>
                </c:pt>
                <c:pt idx="1">
                  <c:v>29.94</c:v>
                </c:pt>
                <c:pt idx="2">
                  <c:v>35.33</c:v>
                </c:pt>
                <c:pt idx="3">
                  <c:v>37.770000000000003</c:v>
                </c:pt>
                <c:pt idx="4">
                  <c:v>23.28</c:v>
                </c:pt>
              </c:numCache>
            </c:numRef>
          </c:val>
          <c:extLst>
            <c:ext xmlns:c16="http://schemas.microsoft.com/office/drawing/2014/chart" uri="{C3380CC4-5D6E-409C-BE32-E72D297353CC}">
              <c16:uniqueId val="{00000001-3245-4FCD-B46F-DA1B17B20368}"/>
            </c:ext>
          </c:extLst>
        </c:ser>
        <c:dLbls>
          <c:showLegendKey val="0"/>
          <c:showVal val="0"/>
          <c:showCatName val="0"/>
          <c:showSerName val="0"/>
          <c:showPercent val="0"/>
          <c:showBubbleSize val="0"/>
        </c:dLbls>
        <c:gapWidth val="250"/>
        <c:overlap val="100"/>
        <c:axId val="150634880"/>
        <c:axId val="15063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0.66</c:v>
                </c:pt>
                <c:pt idx="1">
                  <c:v>4.57</c:v>
                </c:pt>
                <c:pt idx="2">
                  <c:v>6.79</c:v>
                </c:pt>
                <c:pt idx="3">
                  <c:v>0.38</c:v>
                </c:pt>
                <c:pt idx="4">
                  <c:v>-16.75</c:v>
                </c:pt>
              </c:numCache>
            </c:numRef>
          </c:val>
          <c:smooth val="0"/>
          <c:extLst>
            <c:ext xmlns:c16="http://schemas.microsoft.com/office/drawing/2014/chart" uri="{C3380CC4-5D6E-409C-BE32-E72D297353CC}">
              <c16:uniqueId val="{00000002-3245-4FCD-B46F-DA1B17B20368}"/>
            </c:ext>
          </c:extLst>
        </c:ser>
        <c:dLbls>
          <c:showLegendKey val="0"/>
          <c:showVal val="0"/>
          <c:showCatName val="0"/>
          <c:showSerName val="0"/>
          <c:showPercent val="0"/>
          <c:showBubbleSize val="0"/>
        </c:dLbls>
        <c:marker val="1"/>
        <c:smooth val="0"/>
        <c:axId val="150634880"/>
        <c:axId val="150636800"/>
      </c:lineChart>
      <c:catAx>
        <c:axId val="150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636800"/>
        <c:crosses val="autoZero"/>
        <c:auto val="1"/>
        <c:lblAlgn val="ctr"/>
        <c:lblOffset val="100"/>
        <c:tickLblSkip val="1"/>
        <c:tickMarkSkip val="1"/>
        <c:noMultiLvlLbl val="0"/>
      </c:catAx>
      <c:valAx>
        <c:axId val="15063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3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F6-4DD3-8F7D-320042D58E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F6-4DD3-8F7D-320042D58E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F6-4DD3-8F7D-320042D58EEE}"/>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0.05</c:v>
                </c:pt>
                <c:pt idx="4">
                  <c:v>#N/A</c:v>
                </c:pt>
                <c:pt idx="5">
                  <c:v>0.03</c:v>
                </c:pt>
                <c:pt idx="6">
                  <c:v>#N/A</c:v>
                </c:pt>
                <c:pt idx="7">
                  <c:v>0.02</c:v>
                </c:pt>
                <c:pt idx="8">
                  <c:v>#N/A</c:v>
                </c:pt>
                <c:pt idx="9">
                  <c:v>0.01</c:v>
                </c:pt>
              </c:numCache>
            </c:numRef>
          </c:val>
          <c:extLst>
            <c:ext xmlns:c16="http://schemas.microsoft.com/office/drawing/2014/chart" uri="{C3380CC4-5D6E-409C-BE32-E72D297353CC}">
              <c16:uniqueId val="{00000003-6FF6-4DD3-8F7D-320042D58E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6FF6-4DD3-8F7D-320042D58EE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0.03</c:v>
                </c:pt>
                <c:pt idx="4">
                  <c:v>#N/A</c:v>
                </c:pt>
                <c:pt idx="5">
                  <c:v>0.04</c:v>
                </c:pt>
                <c:pt idx="6">
                  <c:v>#N/A</c:v>
                </c:pt>
                <c:pt idx="7">
                  <c:v>0.04</c:v>
                </c:pt>
                <c:pt idx="8">
                  <c:v>#N/A</c:v>
                </c:pt>
                <c:pt idx="9">
                  <c:v>0.02</c:v>
                </c:pt>
              </c:numCache>
            </c:numRef>
          </c:val>
          <c:extLst>
            <c:ext xmlns:c16="http://schemas.microsoft.com/office/drawing/2014/chart" uri="{C3380CC4-5D6E-409C-BE32-E72D297353CC}">
              <c16:uniqueId val="{00000005-6FF6-4DD3-8F7D-320042D58EEE}"/>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0.05</c:v>
                </c:pt>
              </c:numCache>
            </c:numRef>
          </c:val>
          <c:extLst>
            <c:ext xmlns:c16="http://schemas.microsoft.com/office/drawing/2014/chart" uri="{C3380CC4-5D6E-409C-BE32-E72D297353CC}">
              <c16:uniqueId val="{00000006-6FF6-4DD3-8F7D-320042D58E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0.16</c:v>
                </c:pt>
                <c:pt idx="4">
                  <c:v>#N/A</c:v>
                </c:pt>
                <c:pt idx="5">
                  <c:v>0.22</c:v>
                </c:pt>
                <c:pt idx="6">
                  <c:v>#N/A</c:v>
                </c:pt>
                <c:pt idx="7">
                  <c:v>0.03</c:v>
                </c:pt>
                <c:pt idx="8">
                  <c:v>#N/A</c:v>
                </c:pt>
                <c:pt idx="9">
                  <c:v>0.22</c:v>
                </c:pt>
              </c:numCache>
            </c:numRef>
          </c:val>
          <c:extLst>
            <c:ext xmlns:c16="http://schemas.microsoft.com/office/drawing/2014/chart" uri="{C3380CC4-5D6E-409C-BE32-E72D297353CC}">
              <c16:uniqueId val="{00000007-6FF6-4DD3-8F7D-320042D58EE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0.22</c:v>
                </c:pt>
                <c:pt idx="2">
                  <c:v>#N/A</c:v>
                </c:pt>
                <c:pt idx="3">
                  <c:v>0.23</c:v>
                </c:pt>
                <c:pt idx="4">
                  <c:v>#N/A</c:v>
                </c:pt>
                <c:pt idx="5">
                  <c:v>0.2</c:v>
                </c:pt>
                <c:pt idx="6">
                  <c:v>#N/A</c:v>
                </c:pt>
                <c:pt idx="7">
                  <c:v>0.73</c:v>
                </c:pt>
                <c:pt idx="8">
                  <c:v>#N/A</c:v>
                </c:pt>
                <c:pt idx="9">
                  <c:v>0.64</c:v>
                </c:pt>
              </c:numCache>
            </c:numRef>
          </c:val>
          <c:extLst>
            <c:ext xmlns:c16="http://schemas.microsoft.com/office/drawing/2014/chart" uri="{C3380CC4-5D6E-409C-BE32-E72D297353CC}">
              <c16:uniqueId val="{00000008-6FF6-4DD3-8F7D-320042D58E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c:v>
                </c:pt>
                <c:pt idx="2">
                  <c:v>#N/A</c:v>
                </c:pt>
                <c:pt idx="3">
                  <c:v>1.1000000000000001</c:v>
                </c:pt>
                <c:pt idx="4">
                  <c:v>#N/A</c:v>
                </c:pt>
                <c:pt idx="5">
                  <c:v>1.1599999999999999</c:v>
                </c:pt>
                <c:pt idx="6">
                  <c:v>#N/A</c:v>
                </c:pt>
                <c:pt idx="7">
                  <c:v>1.45</c:v>
                </c:pt>
                <c:pt idx="8">
                  <c:v>#N/A</c:v>
                </c:pt>
                <c:pt idx="9">
                  <c:v>1.2</c:v>
                </c:pt>
              </c:numCache>
            </c:numRef>
          </c:val>
          <c:extLst>
            <c:ext xmlns:c16="http://schemas.microsoft.com/office/drawing/2014/chart" uri="{C3380CC4-5D6E-409C-BE32-E72D297353CC}">
              <c16:uniqueId val="{00000009-6FF6-4DD3-8F7D-320042D58EEE}"/>
            </c:ext>
          </c:extLst>
        </c:ser>
        <c:dLbls>
          <c:showLegendKey val="0"/>
          <c:showVal val="0"/>
          <c:showCatName val="0"/>
          <c:showSerName val="0"/>
          <c:showPercent val="0"/>
          <c:showBubbleSize val="0"/>
        </c:dLbls>
        <c:gapWidth val="150"/>
        <c:overlap val="100"/>
        <c:axId val="156805376"/>
        <c:axId val="156811264"/>
      </c:barChart>
      <c:catAx>
        <c:axId val="1568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811264"/>
        <c:crosses val="autoZero"/>
        <c:auto val="1"/>
        <c:lblAlgn val="ctr"/>
        <c:lblOffset val="100"/>
        <c:tickLblSkip val="1"/>
        <c:tickMarkSkip val="1"/>
        <c:noMultiLvlLbl val="0"/>
      </c:catAx>
      <c:valAx>
        <c:axId val="15681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0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615</c:v>
                </c:pt>
                <c:pt idx="5">
                  <c:v>623</c:v>
                </c:pt>
                <c:pt idx="8">
                  <c:v>615</c:v>
                </c:pt>
                <c:pt idx="11">
                  <c:v>573</c:v>
                </c:pt>
                <c:pt idx="14">
                  <c:v>562</c:v>
                </c:pt>
              </c:numCache>
            </c:numRef>
          </c:val>
          <c:extLst>
            <c:ext xmlns:c16="http://schemas.microsoft.com/office/drawing/2014/chart" uri="{C3380CC4-5D6E-409C-BE32-E72D297353CC}">
              <c16:uniqueId val="{00000000-A058-46B3-978E-8FF76A777B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1-A058-46B3-978E-8FF76A777B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0</c:v>
                </c:pt>
                <c:pt idx="6">
                  <c:v>0</c:v>
                </c:pt>
                <c:pt idx="9">
                  <c:v>0</c:v>
                </c:pt>
                <c:pt idx="12">
                  <c:v>0</c:v>
                </c:pt>
              </c:numCache>
            </c:numRef>
          </c:val>
          <c:extLst>
            <c:ext xmlns:c16="http://schemas.microsoft.com/office/drawing/2014/chart" uri="{C3380CC4-5D6E-409C-BE32-E72D297353CC}">
              <c16:uniqueId val="{00000002-A058-46B3-978E-8FF76A777B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A058-46B3-978E-8FF76A777B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127</c:v>
                </c:pt>
                <c:pt idx="3">
                  <c:v>130</c:v>
                </c:pt>
                <c:pt idx="6">
                  <c:v>129</c:v>
                </c:pt>
                <c:pt idx="9">
                  <c:v>139</c:v>
                </c:pt>
                <c:pt idx="12">
                  <c:v>134</c:v>
                </c:pt>
              </c:numCache>
            </c:numRef>
          </c:val>
          <c:extLst>
            <c:ext xmlns:c16="http://schemas.microsoft.com/office/drawing/2014/chart" uri="{C3380CC4-5D6E-409C-BE32-E72D297353CC}">
              <c16:uniqueId val="{00000004-A058-46B3-978E-8FF76A777B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58-46B3-978E-8FF76A777B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58-46B3-978E-8FF76A777B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816</c:v>
                </c:pt>
                <c:pt idx="3">
                  <c:v>787</c:v>
                </c:pt>
                <c:pt idx="6">
                  <c:v>729</c:v>
                </c:pt>
                <c:pt idx="9">
                  <c:v>684</c:v>
                </c:pt>
                <c:pt idx="12">
                  <c:v>703</c:v>
                </c:pt>
              </c:numCache>
            </c:numRef>
          </c:val>
          <c:extLst>
            <c:ext xmlns:c16="http://schemas.microsoft.com/office/drawing/2014/chart" uri="{C3380CC4-5D6E-409C-BE32-E72D297353CC}">
              <c16:uniqueId val="{00000007-A058-46B3-978E-8FF76A777BE5}"/>
            </c:ext>
          </c:extLst>
        </c:ser>
        <c:dLbls>
          <c:showLegendKey val="0"/>
          <c:showVal val="0"/>
          <c:showCatName val="0"/>
          <c:showSerName val="0"/>
          <c:showPercent val="0"/>
          <c:showBubbleSize val="0"/>
        </c:dLbls>
        <c:gapWidth val="100"/>
        <c:overlap val="100"/>
        <c:axId val="126088320"/>
        <c:axId val="12609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346</c:v>
                </c:pt>
                <c:pt idx="2">
                  <c:v>#N/A</c:v>
                </c:pt>
                <c:pt idx="3">
                  <c:v>#N/A</c:v>
                </c:pt>
                <c:pt idx="4">
                  <c:v>295</c:v>
                </c:pt>
                <c:pt idx="5">
                  <c:v>#N/A</c:v>
                </c:pt>
                <c:pt idx="6">
                  <c:v>#N/A</c:v>
                </c:pt>
                <c:pt idx="7">
                  <c:v>243</c:v>
                </c:pt>
                <c:pt idx="8">
                  <c:v>#N/A</c:v>
                </c:pt>
                <c:pt idx="9">
                  <c:v>#N/A</c:v>
                </c:pt>
                <c:pt idx="10">
                  <c:v>250</c:v>
                </c:pt>
                <c:pt idx="11">
                  <c:v>#N/A</c:v>
                </c:pt>
                <c:pt idx="12">
                  <c:v>#N/A</c:v>
                </c:pt>
                <c:pt idx="13">
                  <c:v>276</c:v>
                </c:pt>
                <c:pt idx="14">
                  <c:v>#N/A</c:v>
                </c:pt>
              </c:numCache>
            </c:numRef>
          </c:val>
          <c:smooth val="0"/>
          <c:extLst>
            <c:ext xmlns:c16="http://schemas.microsoft.com/office/drawing/2014/chart" uri="{C3380CC4-5D6E-409C-BE32-E72D297353CC}">
              <c16:uniqueId val="{00000008-A058-46B3-978E-8FF76A777BE5}"/>
            </c:ext>
          </c:extLst>
        </c:ser>
        <c:dLbls>
          <c:showLegendKey val="0"/>
          <c:showVal val="0"/>
          <c:showCatName val="0"/>
          <c:showSerName val="0"/>
          <c:showPercent val="0"/>
          <c:showBubbleSize val="0"/>
        </c:dLbls>
        <c:marker val="1"/>
        <c:smooth val="0"/>
        <c:axId val="126088320"/>
        <c:axId val="126090240"/>
      </c:lineChart>
      <c:catAx>
        <c:axId val="1260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90240"/>
        <c:crosses val="autoZero"/>
        <c:auto val="1"/>
        <c:lblAlgn val="ctr"/>
        <c:lblOffset val="100"/>
        <c:tickLblSkip val="1"/>
        <c:tickMarkSkip val="1"/>
        <c:noMultiLvlLbl val="0"/>
      </c:catAx>
      <c:valAx>
        <c:axId val="12609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8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4720</c:v>
                </c:pt>
                <c:pt idx="5">
                  <c:v>4587</c:v>
                </c:pt>
                <c:pt idx="8">
                  <c:v>4434</c:v>
                </c:pt>
                <c:pt idx="11">
                  <c:v>4208</c:v>
                </c:pt>
                <c:pt idx="14">
                  <c:v>3989</c:v>
                </c:pt>
              </c:numCache>
            </c:numRef>
          </c:val>
          <c:extLst>
            <c:ext xmlns:c16="http://schemas.microsoft.com/office/drawing/2014/chart" uri="{C3380CC4-5D6E-409C-BE32-E72D297353CC}">
              <c16:uniqueId val="{00000000-F423-4486-9A63-E62860770F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579</c:v>
                </c:pt>
                <c:pt idx="5">
                  <c:v>554</c:v>
                </c:pt>
                <c:pt idx="8">
                  <c:v>600</c:v>
                </c:pt>
                <c:pt idx="11">
                  <c:v>596</c:v>
                </c:pt>
                <c:pt idx="14">
                  <c:v>631</c:v>
                </c:pt>
              </c:numCache>
            </c:numRef>
          </c:val>
          <c:extLst>
            <c:ext xmlns:c16="http://schemas.microsoft.com/office/drawing/2014/chart" uri="{C3380CC4-5D6E-409C-BE32-E72D297353CC}">
              <c16:uniqueId val="{00000001-F423-4486-9A63-E62860770F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1636</c:v>
                </c:pt>
                <c:pt idx="5">
                  <c:v>1781</c:v>
                </c:pt>
                <c:pt idx="8">
                  <c:v>1832</c:v>
                </c:pt>
                <c:pt idx="11">
                  <c:v>1905</c:v>
                </c:pt>
                <c:pt idx="14">
                  <c:v>1431</c:v>
                </c:pt>
              </c:numCache>
            </c:numRef>
          </c:val>
          <c:extLst>
            <c:ext xmlns:c16="http://schemas.microsoft.com/office/drawing/2014/chart" uri="{C3380CC4-5D6E-409C-BE32-E72D297353CC}">
              <c16:uniqueId val="{00000002-F423-4486-9A63-E62860770F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23-4486-9A63-E62860770F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23-4486-9A63-E62860770F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23-4486-9A63-E62860770F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289</c:v>
                </c:pt>
                <c:pt idx="3">
                  <c:v>240</c:v>
                </c:pt>
                <c:pt idx="6">
                  <c:v>159</c:v>
                </c:pt>
                <c:pt idx="9">
                  <c:v>132</c:v>
                </c:pt>
                <c:pt idx="12">
                  <c:v>107</c:v>
                </c:pt>
              </c:numCache>
            </c:numRef>
          </c:val>
          <c:extLst>
            <c:ext xmlns:c16="http://schemas.microsoft.com/office/drawing/2014/chart" uri="{C3380CC4-5D6E-409C-BE32-E72D297353CC}">
              <c16:uniqueId val="{00000006-F423-4486-9A63-E62860770F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23-4486-9A63-E62860770F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1446</c:v>
                </c:pt>
                <c:pt idx="3">
                  <c:v>1430</c:v>
                </c:pt>
                <c:pt idx="6">
                  <c:v>1399</c:v>
                </c:pt>
                <c:pt idx="9">
                  <c:v>1325</c:v>
                </c:pt>
                <c:pt idx="12">
                  <c:v>1267</c:v>
                </c:pt>
              </c:numCache>
            </c:numRef>
          </c:val>
          <c:extLst>
            <c:ext xmlns:c16="http://schemas.microsoft.com/office/drawing/2014/chart" uri="{C3380CC4-5D6E-409C-BE32-E72D297353CC}">
              <c16:uniqueId val="{00000008-F423-4486-9A63-E62860770F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23-4486-9A63-E62860770F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6065</c:v>
                </c:pt>
                <c:pt idx="3">
                  <c:v>5907</c:v>
                </c:pt>
                <c:pt idx="6">
                  <c:v>5702</c:v>
                </c:pt>
                <c:pt idx="9">
                  <c:v>5429</c:v>
                </c:pt>
                <c:pt idx="12">
                  <c:v>5148</c:v>
                </c:pt>
              </c:numCache>
            </c:numRef>
          </c:val>
          <c:extLst>
            <c:ext xmlns:c16="http://schemas.microsoft.com/office/drawing/2014/chart" uri="{C3380CC4-5D6E-409C-BE32-E72D297353CC}">
              <c16:uniqueId val="{0000000A-F423-4486-9A63-E62860770F12}"/>
            </c:ext>
          </c:extLst>
        </c:ser>
        <c:dLbls>
          <c:showLegendKey val="0"/>
          <c:showVal val="0"/>
          <c:showCatName val="0"/>
          <c:showSerName val="0"/>
          <c:showPercent val="0"/>
          <c:showBubbleSize val="0"/>
        </c:dLbls>
        <c:gapWidth val="100"/>
        <c:overlap val="100"/>
        <c:axId val="157163520"/>
        <c:axId val="15716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866</c:v>
                </c:pt>
                <c:pt idx="2">
                  <c:v>#N/A</c:v>
                </c:pt>
                <c:pt idx="3">
                  <c:v>#N/A</c:v>
                </c:pt>
                <c:pt idx="4">
                  <c:v>655</c:v>
                </c:pt>
                <c:pt idx="5">
                  <c:v>#N/A</c:v>
                </c:pt>
                <c:pt idx="6">
                  <c:v>#N/A</c:v>
                </c:pt>
                <c:pt idx="7">
                  <c:v>393</c:v>
                </c:pt>
                <c:pt idx="8">
                  <c:v>#N/A</c:v>
                </c:pt>
                <c:pt idx="9">
                  <c:v>#N/A</c:v>
                </c:pt>
                <c:pt idx="10">
                  <c:v>177</c:v>
                </c:pt>
                <c:pt idx="11">
                  <c:v>#N/A</c:v>
                </c:pt>
                <c:pt idx="12">
                  <c:v>#N/A</c:v>
                </c:pt>
                <c:pt idx="13">
                  <c:v>471</c:v>
                </c:pt>
                <c:pt idx="14">
                  <c:v>#N/A</c:v>
                </c:pt>
              </c:numCache>
            </c:numRef>
          </c:val>
          <c:smooth val="0"/>
          <c:extLst>
            <c:ext xmlns:c16="http://schemas.microsoft.com/office/drawing/2014/chart" uri="{C3380CC4-5D6E-409C-BE32-E72D297353CC}">
              <c16:uniqueId val="{0000000B-F423-4486-9A63-E62860770F12}"/>
            </c:ext>
          </c:extLst>
        </c:ser>
        <c:dLbls>
          <c:showLegendKey val="0"/>
          <c:showVal val="0"/>
          <c:showCatName val="0"/>
          <c:showSerName val="0"/>
          <c:showPercent val="0"/>
          <c:showBubbleSize val="0"/>
        </c:dLbls>
        <c:marker val="1"/>
        <c:smooth val="0"/>
        <c:axId val="157163520"/>
        <c:axId val="157165440"/>
      </c:lineChart>
      <c:catAx>
        <c:axId val="1571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165440"/>
        <c:crosses val="autoZero"/>
        <c:auto val="1"/>
        <c:lblAlgn val="ctr"/>
        <c:lblOffset val="100"/>
        <c:tickLblSkip val="1"/>
        <c:tickMarkSkip val="1"/>
        <c:noMultiLvlLbl val="0"/>
      </c:catAx>
      <c:valAx>
        <c:axId val="15716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1141</c:v>
                </c:pt>
                <c:pt idx="1">
                  <c:v>1146</c:v>
                </c:pt>
                <c:pt idx="2">
                  <c:v>672</c:v>
                </c:pt>
              </c:numCache>
            </c:numRef>
          </c:val>
          <c:extLst>
            <c:ext xmlns:c16="http://schemas.microsoft.com/office/drawing/2014/chart" uri="{C3380CC4-5D6E-409C-BE32-E72D297353CC}">
              <c16:uniqueId val="{00000000-0B14-4713-85BF-5771EA2D93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658</c:v>
                </c:pt>
                <c:pt idx="1">
                  <c:v>728</c:v>
                </c:pt>
                <c:pt idx="2">
                  <c:v>729</c:v>
                </c:pt>
              </c:numCache>
            </c:numRef>
          </c:val>
          <c:extLst>
            <c:ext xmlns:c16="http://schemas.microsoft.com/office/drawing/2014/chart" uri="{C3380CC4-5D6E-409C-BE32-E72D297353CC}">
              <c16:uniqueId val="{00000001-0B14-4713-85BF-5771EA2D93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216</c:v>
                </c:pt>
                <c:pt idx="1">
                  <c:v>315</c:v>
                </c:pt>
                <c:pt idx="2">
                  <c:v>613</c:v>
                </c:pt>
              </c:numCache>
            </c:numRef>
          </c:val>
          <c:extLst>
            <c:ext xmlns:c16="http://schemas.microsoft.com/office/drawing/2014/chart" uri="{C3380CC4-5D6E-409C-BE32-E72D297353CC}">
              <c16:uniqueId val="{00000002-0B14-4713-85BF-5771EA2D9325}"/>
            </c:ext>
          </c:extLst>
        </c:ser>
        <c:dLbls>
          <c:showLegendKey val="0"/>
          <c:showVal val="0"/>
          <c:showCatName val="0"/>
          <c:showSerName val="0"/>
          <c:showPercent val="0"/>
          <c:showBubbleSize val="0"/>
        </c:dLbls>
        <c:gapWidth val="120"/>
        <c:overlap val="100"/>
        <c:axId val="3267584"/>
        <c:axId val="149500672"/>
      </c:barChart>
      <c:catAx>
        <c:axId val="326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9500672"/>
        <c:crosses val="autoZero"/>
        <c:auto val="1"/>
        <c:lblAlgn val="ctr"/>
        <c:lblOffset val="100"/>
        <c:tickLblSkip val="1"/>
        <c:tickMarkSkip val="1"/>
        <c:noMultiLvlLbl val="0"/>
      </c:catAx>
      <c:valAx>
        <c:axId val="14950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6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{163DC027-CA85-4EE4-B25F-267F9E9F5C96}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170-4BEA-AD3A-4B817E271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{CD714FB2-30D7-4025-B5EB-DC5EE2531E8C}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70-4BEA-AD3A-4B817E271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{639C2F03-26B3-49B1-BD35-D96C9C7AA0CF}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70-4BEA-AD3A-4B817E271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{21CB1A10-474F-4641-BBDF-D412C580BBAE}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70-4BEA-AD3A-4B817E271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{275689AE-7217-4BAA-A6EA-C1F7A4D07ABC}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70-4BEA-AD3A-4B817E2715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{E44C3B0B-3C6F-4472-B875-6C360EEC0197}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170-4BEA-AD3A-4B817E2715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{837FCBC6-7567-40C2-843A-B5A976AF6605}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170-4BEA-AD3A-4B817E27150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{3EB4E28A-5457-4970-A5CD-46D4418DD269}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170-4BEA-AD3A-4B817E27150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{8E98EB46-4272-4507-8937-B9B72B12AF21}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170-4BEA-AD3A-4B817E271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70.3</c:v>
                </c:pt>
                <c:pt idx="32">
                  <c:v>71.5</c:v>
                </c:pt>
              </c:numCache>
            </c:numRef>
          </c:xVal>
          <c:yVal>
            <c:numRef>
              <c:f>公会計指標分析・財政指標組合せ分析表!$BP$51:$DC$51</c:f>
              <c:numCache>
                <c:formatCode>#,##0.0;"▲ "#,##0.0</c:formatCode>
                <c:ptCount val="40"/>
                <c:pt idx="24">
                  <c:v>7</c:v>
                </c:pt>
                <c:pt idx="32">
                  <c:v>19.7</c:v>
                </c:pt>
              </c:numCache>
            </c:numRef>
          </c:yVal>
          <c:smooth val="0"/>
          <c:extLst>
            <c:ext xmlns:c16="http://schemas.microsoft.com/office/drawing/2014/chart" uri="{C3380CC4-5D6E-409C-BE32-E72D297353CC}">
              <c16:uniqueId val="{00000009-F170-4BEA-AD3A-4B817E2715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{E5CFA258-C63E-4000-BEC6-6B30E6A9741B}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170-4BEA-AD3A-4B817E2715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{5969897A-C056-4689-A289-45AD115E8650}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70-4BEA-AD3A-4B817E271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{EAEEE6B5-AA40-4351-B2EB-1B0AC9FA9727}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70-4BEA-AD3A-4B817E271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{F2C74F08-0158-4A92-A106-D8A994AD0B7F}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70-4BEA-AD3A-4B817E271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{D0D1FBFD-124B-40FB-AF05-ABA366743AF7}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70-4BEA-AD3A-4B817E2715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{25332863-7C75-442B-B586-63029E2E2A04}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170-4BEA-AD3A-4B817E2715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{CC074C36-9468-42AE-9300-202C59CEE58F}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170-4BEA-AD3A-4B817E271507}"/>
                </c:ext>
              </c:extLst>
            </c:dLbl>
            <c:dLbl>
              <c:idx val="24"/>
              <c:layout>
                <c:manualLayout>
                  <c:x val="-3.626684485795907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{4C22E795-ACDA-41BD-AA1A-E548BE23EE7A}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170-4BEA-AD3A-4B817E271507}"/>
                </c:ext>
              </c:extLst>
            </c:dLbl>
            <c:dLbl>
              <c:idx val="32"/>
              <c:layout>
                <c:manualLayout>
                  <c:x val="-2.802355608118560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{F0201664-9B1A-46E5-B9B5-3635CE36D241}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170-4BEA-AD3A-4B817E271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F170-4BEA-AD3A-4B817E271507}"/>
            </c:ext>
          </c:extLst>
        </c:ser>
        <c:dLbls>
          <c:showLegendKey val="0"/>
          <c:showVal val="1"/>
          <c:showCatName val="0"/>
          <c:showSerName val="0"/>
          <c:showPercent val="0"/>
          <c:showBubbleSize val="0"/>
        </c:dLbls>
        <c:axId val="46179840"/>
        <c:axId val="46181760"/>
      </c:scatterChart>
      <c:valAx>
        <c:axId val="46179840"/>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{79747C2B-9F5B-4035-94BC-3F9DACC5627C}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DBF-4028-9C19-0F8B3BD099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{5EE48EF0-F3AC-4D92-9A46-50BE5D882476}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BF-4028-9C19-0F8B3BD099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{A7FC18A3-DD72-4444-A300-628200F23E68}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BF-4028-9C19-0F8B3BD099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{31E5BEE9-564C-45B7-8A79-7AE8724C7D8D}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BF-4028-9C19-0F8B3BD099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{3023FD87-FB4C-49F9-894F-9AEAE0EF9CFF}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BF-4028-9C19-0F8B3BD0998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{0161567F-2538-4D89-A7C7-DBFF8CF8EF6D}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DBF-4028-9C19-0F8B3BD0998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{0A6FB816-3354-4666-AD1D-8FDF9BC832AB}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DBF-4028-9C19-0F8B3BD0998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{05378A8C-02D3-46D5-ABE3-5D5C206A88F9}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DBF-4028-9C19-0F8B3BD0998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{C109B967-6F00-4C3D-9661-A2DE239A0979}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DBF-4028-9C19-0F8B3BD099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12.8</c:v>
                </c:pt>
                <c:pt idx="16">
                  <c:v>11.3</c:v>
                </c:pt>
                <c:pt idx="24">
                  <c:v>10.199999999999999</c:v>
                </c:pt>
                <c:pt idx="32">
                  <c:v>10.199999999999999</c:v>
                </c:pt>
              </c:numCache>
            </c:numRef>
          </c:xVal>
          <c:yVal>
            <c:numRef>
              <c:f>公会計指標分析・財政指標組合せ分析表!$BP$73:$DC$73</c:f>
              <c:numCache>
                <c:formatCode>#,##0.0;"▲ "#,##0.0</c:formatCode>
                <c:ptCount val="40"/>
                <c:pt idx="0">
                  <c:v>33.6</c:v>
                </c:pt>
                <c:pt idx="8">
                  <c:v>25.9</c:v>
                </c:pt>
                <c:pt idx="16">
                  <c:v>14.6</c:v>
                </c:pt>
                <c:pt idx="24">
                  <c:v>7</c:v>
                </c:pt>
                <c:pt idx="32">
                  <c:v>19.7</c:v>
                </c:pt>
              </c:numCache>
            </c:numRef>
          </c:yVal>
          <c:smooth val="0"/>
          <c:extLst>
            <c:ext xmlns:c16="http://schemas.microsoft.com/office/drawing/2014/chart" uri="{C3380CC4-5D6E-409C-BE32-E72D297353CC}">
              <c16:uniqueId val="{00000009-BDBF-4028-9C19-0F8B3BD099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{84F3DACD-3E5B-44AF-8D6A-D8CF6DF7D003}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DBF-4028-9C19-0F8B3BD099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{A3AC9DA9-DCA8-4FA9-88C4-9D0006709080}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BF-4028-9C19-0F8B3BD099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{0C06B777-FDB5-4E5C-A6C1-8D7AC8D3287B}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BF-4028-9C19-0F8B3BD099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{1F1CC18B-67EA-4476-8824-908A53F94DCD}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BF-4028-9C19-0F8B3BD099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{54AD7E95-524D-4080-9C4A-23484F1F41D9}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BF-4028-9C19-0F8B3BD0998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{17817B48-F761-4033-BF2C-6D0FF76ED0BE}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DBF-4028-9C19-0F8B3BD0998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{602C6105-A478-4C2E-8F41-025EDCA1858C}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DBF-4028-9C19-0F8B3BD0998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{E68F2B01-2D5C-477A-A1B1-635D5063F9E6}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DBF-4028-9C19-0F8B3BD0998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{9318F6A4-6B47-4390-A6CF-1CF8B2034DC6}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DBF-4028-9C19-0F8B3BD099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DBF-4028-9C19-0F8B3BD0998A}"/>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起債の緊急防災・減災事業債の元金償還開始や臨時財政対策債の償還額の増により元利償還金が増となった。公債費の負担を減らすため地方債の発行額を抑えてきたことから地方債残高は年々減少しているため、実質公債費比率の分子についても減少していくものと考え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一般会計等に係る地方債の現在高の減など将来負担額は減少しているが、充当可能基金と地方債残高の減に伴って基準財政需要額算入見込額も減少したため、将来負担比率の分子が増加した。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財政調整基金の残高は、４億</a:t>
          </a:r>
          <a:r>
            <a:rPr kumimoji="1" lang="en-US" altLang="ja-JP" sz="1400">
              <a:latin typeface="ＭＳ ゴシック" pitchFamily="49" charset="-128"/>
              <a:ea typeface="ＭＳ ゴシック" pitchFamily="49" charset="-128"/>
            </a:rPr>
            <a:t>7,400</a:t>
          </a:r>
          <a:r>
            <a:rPr kumimoji="1" lang="ja-JP" altLang="en-US" sz="1400">
              <a:latin typeface="ＭＳ ゴシック" pitchFamily="49" charset="-128"/>
              <a:ea typeface="ＭＳ ゴシック" pitchFamily="49" charset="-128"/>
            </a:rPr>
            <a:t>万円減少したが、特定目的基金の残高は２億</a:t>
          </a:r>
          <a:r>
            <a:rPr kumimoji="1" lang="en-US" altLang="ja-JP" sz="1400">
              <a:latin typeface="ＭＳ ゴシック" pitchFamily="49" charset="-128"/>
              <a:ea typeface="ＭＳ ゴシック" pitchFamily="49" charset="-128"/>
            </a:rPr>
            <a:t>9,800</a:t>
          </a:r>
          <a:r>
            <a:rPr kumimoji="1" lang="ja-JP" altLang="en-US" sz="1400">
              <a:latin typeface="ＭＳ ゴシック" pitchFamily="49" charset="-128"/>
              <a:ea typeface="ＭＳ ゴシック" pitchFamily="49" charset="-128"/>
            </a:rPr>
            <a:t>万円増加している。今後は、普通交付税の減少も予想されることから、基金と地方債を効率的に活用し、将来負担比率が上昇しないよう取り組んでいく。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北海道えりも町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複合施設整備基金積立金の増加や普通交付税の錯誤による減額等の財源不足対策として、財政調整基金から４億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万円の取り崩しを行っている。また、複合施設整備基金に３億円の積み立てを行っている。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勘案しながら、計画的な積み立てと取り崩しを行っていく。中期的には、減債基金を公債費の算入公債費等を控除した残額の一部に充当する。財政調整基金については、普通交付税の減額等による財源不足に充てるほか、ふるさと納税分の積み立ても行っていることから、その分を地域振興事業に活用する。これと並行して事務事業の見直しを行い、基金に頼らずに収支の均衡がとれた財政運営を目指す。特定目的基金については、老朽化した施設の更新・長寿命化・廃止等による有形固定資産全体の価値向上対策や、臨時的な地域振興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複合施設整備基金：複合施設建設費の財源としていたが、平成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年度に中止が決定したため、町内全体の施設の適正管理に活用する予定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漁業集落排水事業償還基金：漁業集落排水事業に係る地方債の償還に要する費用に充当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社会教育振興基金：社会教育の振興・充実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複合施設整備基金：複合施設の建設費用に充てるため３億円を積み立てたため増加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漁業集落排水事業償還基金：上記の積み立てのほか、地方債の償還に要する費用として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複合施設整備基金：複合施設の建設計画が平成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年度に中止となったため、町内全体の施設の適正管理に要する費用に活用する予定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その他の基金：それぞれの基金の目的に沿って、臨時的な地域振興事業の財源として活用予定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複合施設整備基金積立金の増加や普通交付税の減額等による財源不足分として４億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ふるさと納税活用事業分として１億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万円を取り崩し、ふるさと納税寄附金のうち経費等を差し引いた１億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ふるさと納税活用事業分は、地域振興のため有効に活用していく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財源不足分の取り崩しは、財政の収支均衡が図られるまでの応急的な対策として実施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中期的には、繰上償還等の臨時的な償還額増の対応に加え、財政の収支均衡が図られるまでの間は、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公債費の算入公債費等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控除後の負担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額の一部に充当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長期的には、住民一人当たりの公債費の算入公債費等控除後の負担額を平準化する財源として充当する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4,853
4,812
284.00
5,164,784
5,101,263
34,901
2,885,058
5,147,514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当町は、経常収支比率が高い状況が続き、老朽施設の改修に充てる財源が用意できない状況である。今後は、経常収支の改善とともに個別施設計画の策定を進め、計画的な資産管理に努める。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150283</xdr:rowOff>
    </xdr:from>
    <xdr:to>
      <xdr:col>23</xdr:col>
      <xdr:colOff>136525</xdr:colOff>
      <xdr:row>26</xdr:row>
      <xdr:rowOff>80433</xdr:rowOff>
    </xdr:to>
    <xdr:sp macro="" textlink="">
      <xdr:nvSpPr>
        <xdr:cNvPr id="78" name="楕円 77"/>
        <xdr:cNvSpPr/>
      </xdr:nvSpPr>
      <xdr:spPr>
        <a:xfrm>
          <a:off x="4711700" y="52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103310</xdr:rowOff>
    </xdr:from>
    <xdr:ext cx="405111" cy="259045"/>
    <xdr:sp macro="" textlink="">
      <xdr:nvSpPr>
        <xdr:cNvPr id="79" name="有形固定資産減価償却率該当値テキスト"/>
        <xdr:cNvSpPr txBox="1"/>
      </xdr:nvSpPr>
      <xdr:spPr>
        <a:xfrm>
          <a:off x="4813300" y="51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22013</xdr:rowOff>
    </xdr:from>
    <xdr:to>
      <xdr:col>19</xdr:col>
      <xdr:colOff>187325</xdr:colOff>
      <xdr:row>26</xdr:row>
      <xdr:rowOff>123613</xdr:rowOff>
    </xdr:to>
    <xdr:sp macro="" textlink="">
      <xdr:nvSpPr>
        <xdr:cNvPr id="80" name="楕円 79"/>
        <xdr:cNvSpPr/>
      </xdr:nvSpPr>
      <xdr:spPr>
        <a:xfrm>
          <a:off x="4000500" y="52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29633</xdr:rowOff>
    </xdr:from>
    <xdr:to>
      <xdr:col>23</xdr:col>
      <xdr:colOff>85725</xdr:colOff>
      <xdr:row>26</xdr:row>
      <xdr:rowOff>72813</xdr:rowOff>
    </xdr:to>
    <xdr:cxnSp macro="">
      <xdr:nvCxnSpPr>
        <xdr:cNvPr id="81" name="直線コネクタ 80"/>
        <xdr:cNvCxnSpPr/>
      </xdr:nvCxnSpPr>
      <xdr:spPr>
        <a:xfrm flipV="1">
          <a:off x="4051300" y="525885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2"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3"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140140</xdr:rowOff>
    </xdr:from>
    <xdr:ext cx="405111" cy="259045"/>
    <xdr:sp macro="" textlink="">
      <xdr:nvSpPr>
        <xdr:cNvPr id="84" name="n_1mainValue有形固定資産減価償却率"/>
        <xdr:cNvSpPr txBox="1"/>
      </xdr:nvSpPr>
      <xdr:spPr>
        <a:xfrm>
          <a:off x="3836044" y="502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北海道平均値とはほぼ同水準であるが、類似団体内平均値を大きく上回っている。当町では地方債の発行額を抑制してきたことから、地方債残高・公債費は減少しているが、経常収支比率は年々上昇し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年度決算では</a:t>
          </a:r>
          <a:r>
            <a:rPr kumimoji="1" lang="en-US" altLang="ja-JP" sz="1100">
              <a:latin typeface="ＭＳ Ｐゴシック" panose="020B0600070205080204" pitchFamily="50" charset="-128"/>
              <a:ea typeface="ＭＳ Ｐゴシック" panose="020B0600070205080204" pitchFamily="50" charset="-128"/>
            </a:rPr>
            <a:t>102.5</a:t>
          </a:r>
          <a:r>
            <a:rPr kumimoji="1" lang="ja-JP" altLang="en-US" sz="1100">
              <a:latin typeface="ＭＳ Ｐゴシック" panose="020B0600070205080204" pitchFamily="50" charset="-128"/>
              <a:ea typeface="ＭＳ Ｐゴシック" panose="020B0600070205080204" pitchFamily="50" charset="-128"/>
            </a:rPr>
            <a:t>％に達している。今後は事務事業の徹底した見直しにより業務活動収支の改善を行うことで、債務の返済能力強化を図っていく。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5" name="直線コネクタ 114"/>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8"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9" name="直線コネクタ 118"/>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0"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1" name="フローチャート: 判断 120"/>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131989</xdr:rowOff>
    </xdr:from>
    <xdr:to>
      <xdr:col>76</xdr:col>
      <xdr:colOff>73025</xdr:colOff>
      <xdr:row>29</xdr:row>
      <xdr:rowOff>62139</xdr:rowOff>
    </xdr:to>
    <xdr:sp macro="" textlink="">
      <xdr:nvSpPr>
        <xdr:cNvPr id="127" name="楕円 126"/>
        <xdr:cNvSpPr/>
      </xdr:nvSpPr>
      <xdr:spPr>
        <a:xfrm>
          <a:off x="147447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154866</xdr:rowOff>
    </xdr:from>
    <xdr:ext cx="340478" cy="259045"/>
    <xdr:sp macro="" textlink="">
      <xdr:nvSpPr>
        <xdr:cNvPr id="128" name="債務償還可能年数該当値テキスト"/>
        <xdr:cNvSpPr txBox="1"/>
      </xdr:nvSpPr>
      <xdr:spPr>
        <a:xfrm>
          <a:off x="14846300" y="55555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4,853
4,812
284.00
5,164,784
5,101,263
34,901
2,885,058
5,147,514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0" name="楕円 69"/>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1" name="【道路】&#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109220</xdr:rowOff>
    </xdr:from>
    <xdr:to>
      <xdr:col>20</xdr:col>
      <xdr:colOff>38100</xdr:colOff>
      <xdr:row>36</xdr:row>
      <xdr:rowOff>39370</xdr:rowOff>
    </xdr:to>
    <xdr:sp macro="" textlink="">
      <xdr:nvSpPr>
        <xdr:cNvPr id="72" name="楕円 71"/>
        <xdr:cNvSpPr/>
      </xdr:nvSpPr>
      <xdr:spPr>
        <a:xfrm>
          <a:off x="3746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35</xdr:row>
      <xdr:rowOff>160020</xdr:rowOff>
    </xdr:to>
    <xdr:cxnSp macro="">
      <xdr:nvCxnSpPr>
        <xdr:cNvPr id="73" name="直線コネクタ 72"/>
        <xdr:cNvCxnSpPr/>
      </xdr:nvCxnSpPr>
      <xdr:spPr>
        <a:xfrm flipV="1">
          <a:off x="3797300" y="6134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55897</xdr:rowOff>
    </xdr:from>
    <xdr:ext cx="405111" cy="259045"/>
    <xdr:sp macro="" textlink="">
      <xdr:nvSpPr>
        <xdr:cNvPr id="76" name="n_1mainValue【道路】&#10;有形固定資産減価償却率"/>
        <xdr:cNvSpPr txBox="1"/>
      </xdr:nvSpPr>
      <xdr:spPr>
        <a:xfrm>
          <a:off x="3582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70993</xdr:rowOff>
    </xdr:from>
    <xdr:to>
      <xdr:col>55</xdr:col>
      <xdr:colOff>50800</xdr:colOff>
      <xdr:row>42</xdr:row>
      <xdr:rowOff>1143</xdr:rowOff>
    </xdr:to>
    <xdr:sp macro="" textlink="">
      <xdr:nvSpPr>
        <xdr:cNvPr id="114" name="楕円 113"/>
        <xdr:cNvSpPr/>
      </xdr:nvSpPr>
      <xdr:spPr>
        <a:xfrm>
          <a:off x="10426700" y="71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157370</xdr:rowOff>
    </xdr:from>
    <xdr:ext cx="534377" cy="259045"/>
    <xdr:sp macro="" textlink="">
      <xdr:nvSpPr>
        <xdr:cNvPr id="115" name="【道路】&#10;一人当たり延長該当値テキスト"/>
        <xdr:cNvSpPr txBox="1"/>
      </xdr:nvSpPr>
      <xdr:spPr>
        <a:xfrm>
          <a:off x="10515600" y="701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72562</xdr:rowOff>
    </xdr:from>
    <xdr:to>
      <xdr:col>50</xdr:col>
      <xdr:colOff>165100</xdr:colOff>
      <xdr:row>42</xdr:row>
      <xdr:rowOff>2712</xdr:rowOff>
    </xdr:to>
    <xdr:sp macro="" textlink="">
      <xdr:nvSpPr>
        <xdr:cNvPr id="116" name="楕円 115"/>
        <xdr:cNvSpPr/>
      </xdr:nvSpPr>
      <xdr:spPr>
        <a:xfrm>
          <a:off x="9588500" y="71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121793</xdr:rowOff>
    </xdr:from>
    <xdr:to>
      <xdr:col>55</xdr:col>
      <xdr:colOff>0</xdr:colOff>
      <xdr:row>41</xdr:row>
      <xdr:rowOff>123362</xdr:rowOff>
    </xdr:to>
    <xdr:cxnSp macro="">
      <xdr:nvCxnSpPr>
        <xdr:cNvPr id="117" name="直線コネクタ 116"/>
        <xdr:cNvCxnSpPr/>
      </xdr:nvCxnSpPr>
      <xdr:spPr>
        <a:xfrm flipV="1">
          <a:off x="9639300" y="7151243"/>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165289</xdr:rowOff>
    </xdr:from>
    <xdr:ext cx="534377" cy="259045"/>
    <xdr:sp macro="" textlink="">
      <xdr:nvSpPr>
        <xdr:cNvPr id="120" name="n_1mainValue【道路】&#10;一人当たり延長"/>
        <xdr:cNvSpPr txBox="1"/>
      </xdr:nvSpPr>
      <xdr:spPr>
        <a:xfrm>
          <a:off x="9359411" y="71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59" name="楕円 158"/>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60" name="【橋りょう・トンネル】&#10;有形固定資産減価償却率該当値テキスト"/>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61" name="楕円 160"/>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137160</xdr:rowOff>
    </xdr:to>
    <xdr:cxnSp macro="">
      <xdr:nvCxnSpPr>
        <xdr:cNvPr id="162" name="直線コネクタ 161"/>
        <xdr:cNvCxnSpPr/>
      </xdr:nvCxnSpPr>
      <xdr:spPr>
        <a:xfrm flipV="1">
          <a:off x="3797300" y="10393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65" name="n_1main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156320</xdr:rowOff>
    </xdr:from>
    <xdr:to>
      <xdr:col>55</xdr:col>
      <xdr:colOff>50800</xdr:colOff>
      <xdr:row>64</xdr:row>
      <xdr:rowOff>86470</xdr:rowOff>
    </xdr:to>
    <xdr:sp macro="" textlink="">
      <xdr:nvSpPr>
        <xdr:cNvPr id="205" name="楕円 204"/>
        <xdr:cNvSpPr/>
      </xdr:nvSpPr>
      <xdr:spPr>
        <a:xfrm>
          <a:off x="10426700" y="109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71247</xdr:rowOff>
    </xdr:from>
    <xdr:ext cx="599010" cy="259045"/>
    <xdr:sp macro="" textlink="">
      <xdr:nvSpPr>
        <xdr:cNvPr id="206" name="【橋りょう・トンネル】&#10;一人当たり有形固定資産（償却資産）額該当値テキスト"/>
        <xdr:cNvSpPr txBox="1"/>
      </xdr:nvSpPr>
      <xdr:spPr>
        <a:xfrm>
          <a:off x="10515600" y="1087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157411</xdr:rowOff>
    </xdr:from>
    <xdr:to>
      <xdr:col>50</xdr:col>
      <xdr:colOff>165100</xdr:colOff>
      <xdr:row>64</xdr:row>
      <xdr:rowOff>87561</xdr:rowOff>
    </xdr:to>
    <xdr:sp macro="" textlink="">
      <xdr:nvSpPr>
        <xdr:cNvPr id="207" name="楕円 206"/>
        <xdr:cNvSpPr/>
      </xdr:nvSpPr>
      <xdr:spPr>
        <a:xfrm>
          <a:off x="9588500" y="109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35670</xdr:rowOff>
    </xdr:from>
    <xdr:to>
      <xdr:col>55</xdr:col>
      <xdr:colOff>0</xdr:colOff>
      <xdr:row>64</xdr:row>
      <xdr:rowOff>36761</xdr:rowOff>
    </xdr:to>
    <xdr:cxnSp macro="">
      <xdr:nvCxnSpPr>
        <xdr:cNvPr id="208" name="直線コネクタ 207"/>
        <xdr:cNvCxnSpPr/>
      </xdr:nvCxnSpPr>
      <xdr:spPr>
        <a:xfrm flipV="1">
          <a:off x="9639300" y="11008470"/>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78688</xdr:rowOff>
    </xdr:from>
    <xdr:ext cx="599010" cy="259045"/>
    <xdr:sp macro="" textlink="">
      <xdr:nvSpPr>
        <xdr:cNvPr id="211" name="n_1mainValue【橋りょう・トンネル】&#10;一人当たり有形固定資産（償却資産）額"/>
        <xdr:cNvSpPr txBox="1"/>
      </xdr:nvSpPr>
      <xdr:spPr>
        <a:xfrm>
          <a:off x="9327095" y="1105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250" name="楕円 249"/>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251" name="【公営住宅】&#10;有形固定資産減価償却率該当値テキスト"/>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52" name="楕円 251"/>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0</xdr:rowOff>
    </xdr:to>
    <xdr:cxnSp macro="">
      <xdr:nvCxnSpPr>
        <xdr:cNvPr id="253" name="直線コネクタ 252"/>
        <xdr:cNvCxnSpPr/>
      </xdr:nvCxnSpPr>
      <xdr:spPr>
        <a:xfrm flipV="1">
          <a:off x="3797300" y="14386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56" name="n_1mainValue【公営住宅】&#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92951</xdr:rowOff>
    </xdr:from>
    <xdr:to>
      <xdr:col>55</xdr:col>
      <xdr:colOff>50800</xdr:colOff>
      <xdr:row>86</xdr:row>
      <xdr:rowOff>23101</xdr:rowOff>
    </xdr:to>
    <xdr:sp macro="" textlink="">
      <xdr:nvSpPr>
        <xdr:cNvPr id="294" name="楕円 293"/>
        <xdr:cNvSpPr/>
      </xdr:nvSpPr>
      <xdr:spPr>
        <a:xfrm>
          <a:off x="10426700" y="146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71378</xdr:rowOff>
    </xdr:from>
    <xdr:ext cx="469744" cy="259045"/>
    <xdr:sp macro="" textlink="">
      <xdr:nvSpPr>
        <xdr:cNvPr id="295" name="【公営住宅】&#10;一人当たり面積該当値テキスト"/>
        <xdr:cNvSpPr txBox="1"/>
      </xdr:nvSpPr>
      <xdr:spPr>
        <a:xfrm>
          <a:off x="10515600" y="1464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95238</xdr:rowOff>
    </xdr:from>
    <xdr:to>
      <xdr:col>50</xdr:col>
      <xdr:colOff>165100</xdr:colOff>
      <xdr:row>86</xdr:row>
      <xdr:rowOff>25388</xdr:rowOff>
    </xdr:to>
    <xdr:sp macro="" textlink="">
      <xdr:nvSpPr>
        <xdr:cNvPr id="296" name="楕円 295"/>
        <xdr:cNvSpPr/>
      </xdr:nvSpPr>
      <xdr:spPr>
        <a:xfrm>
          <a:off x="9588500" y="146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143751</xdr:rowOff>
    </xdr:from>
    <xdr:to>
      <xdr:col>55</xdr:col>
      <xdr:colOff>0</xdr:colOff>
      <xdr:row>85</xdr:row>
      <xdr:rowOff>146038</xdr:rowOff>
    </xdr:to>
    <xdr:cxnSp macro="">
      <xdr:nvCxnSpPr>
        <xdr:cNvPr id="297" name="直線コネクタ 296"/>
        <xdr:cNvCxnSpPr/>
      </xdr:nvCxnSpPr>
      <xdr:spPr>
        <a:xfrm flipV="1">
          <a:off x="9639300" y="1471700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16515</xdr:rowOff>
    </xdr:from>
    <xdr:ext cx="469744" cy="259045"/>
    <xdr:sp macro="" textlink="">
      <xdr:nvSpPr>
        <xdr:cNvPr id="300" name="n_1mainValue【公営住宅】&#10;一人当たり面積"/>
        <xdr:cNvSpPr txBox="1"/>
      </xdr:nvSpPr>
      <xdr:spPr>
        <a:xfrm>
          <a:off x="9391727" y="147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31" name="【港湾・漁港】&#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340" name="楕円 339"/>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341" name="【港湾・漁港】&#10;有形固定資産減価償却率該当値テキスト"/>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123371</xdr:rowOff>
    </xdr:from>
    <xdr:to>
      <xdr:col>20</xdr:col>
      <xdr:colOff>38100</xdr:colOff>
      <xdr:row>103</xdr:row>
      <xdr:rowOff>53521</xdr:rowOff>
    </xdr:to>
    <xdr:sp macro="" textlink="">
      <xdr:nvSpPr>
        <xdr:cNvPr id="342" name="楕円 341"/>
        <xdr:cNvSpPr/>
      </xdr:nvSpPr>
      <xdr:spPr>
        <a:xfrm>
          <a:off x="3746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103</xdr:row>
      <xdr:rowOff>2721</xdr:rowOff>
    </xdr:to>
    <xdr:cxnSp macro="">
      <xdr:nvCxnSpPr>
        <xdr:cNvPr id="343" name="直線コネクタ 342"/>
        <xdr:cNvCxnSpPr/>
      </xdr:nvCxnSpPr>
      <xdr:spPr>
        <a:xfrm flipV="1">
          <a:off x="3797300" y="176326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4" name="n_1aveValue【港湾・漁港】&#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5"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70048</xdr:rowOff>
    </xdr:from>
    <xdr:ext cx="405111" cy="259045"/>
    <xdr:sp macro="" textlink="">
      <xdr:nvSpPr>
        <xdr:cNvPr id="346" name="n_1mainValue【港湾・漁港】&#10;有形固定資産減価償却率"/>
        <xdr:cNvSpPr txBox="1"/>
      </xdr:nvSpPr>
      <xdr:spPr>
        <a:xfrm>
          <a:off x="3582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75" name="【港湾・漁港】&#10;一人当たり有形固定資産（償却資産）額平均値テキスト"/>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82435</xdr:rowOff>
    </xdr:from>
    <xdr:to>
      <xdr:col>55</xdr:col>
      <xdr:colOff>50800</xdr:colOff>
      <xdr:row>109</xdr:row>
      <xdr:rowOff>12585</xdr:rowOff>
    </xdr:to>
    <xdr:sp macro="" textlink="">
      <xdr:nvSpPr>
        <xdr:cNvPr id="384" name="楕円 383"/>
        <xdr:cNvSpPr/>
      </xdr:nvSpPr>
      <xdr:spPr>
        <a:xfrm>
          <a:off x="10426700" y="18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31791</xdr:rowOff>
    </xdr:from>
    <xdr:ext cx="690189" cy="259045"/>
    <xdr:sp macro="" textlink="">
      <xdr:nvSpPr>
        <xdr:cNvPr id="385" name="【港湾・漁港】&#10;一人当たり有形固定資産（償却資産）額該当値テキスト"/>
        <xdr:cNvSpPr txBox="1"/>
      </xdr:nvSpPr>
      <xdr:spPr>
        <a:xfrm>
          <a:off x="10515600" y="18548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82742</xdr:rowOff>
    </xdr:from>
    <xdr:to>
      <xdr:col>50</xdr:col>
      <xdr:colOff>165100</xdr:colOff>
      <xdr:row>109</xdr:row>
      <xdr:rowOff>12892</xdr:rowOff>
    </xdr:to>
    <xdr:sp macro="" textlink="">
      <xdr:nvSpPr>
        <xdr:cNvPr id="386" name="楕円 385"/>
        <xdr:cNvSpPr/>
      </xdr:nvSpPr>
      <xdr:spPr>
        <a:xfrm>
          <a:off x="9588500" y="185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133235</xdr:rowOff>
    </xdr:from>
    <xdr:to>
      <xdr:col>55</xdr:col>
      <xdr:colOff>0</xdr:colOff>
      <xdr:row>108</xdr:row>
      <xdr:rowOff>133542</xdr:rowOff>
    </xdr:to>
    <xdr:cxnSp macro="">
      <xdr:nvCxnSpPr>
        <xdr:cNvPr id="387" name="直線コネクタ 386"/>
        <xdr:cNvCxnSpPr/>
      </xdr:nvCxnSpPr>
      <xdr:spPr>
        <a:xfrm flipV="1">
          <a:off x="9639300" y="18649835"/>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88" name="n_1aveValue【港湾・漁港】&#10;一人当たり有形固定資産（償却資産）額"/>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9" name="n_2aveValue【港湾・漁港】&#10;一人当たり有形固定資産（償却資産）額"/>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4019</xdr:rowOff>
    </xdr:from>
    <xdr:ext cx="690189" cy="259045"/>
    <xdr:sp macro="" textlink="">
      <xdr:nvSpPr>
        <xdr:cNvPr id="390" name="n_1mainValue【港湾・漁港】&#10;一人当たり有形固定資産（償却資産）額"/>
        <xdr:cNvSpPr txBox="1"/>
      </xdr:nvSpPr>
      <xdr:spPr>
        <a:xfrm>
          <a:off x="9281505" y="18692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6" name="直線コネクタ 415"/>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7"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8" name="直線コネクタ 417"/>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1"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2" name="フローチャート: 判断 421"/>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23" name="フローチャート: 判断 422"/>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24" name="フローチャート: 判断 423"/>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136434</xdr:rowOff>
    </xdr:from>
    <xdr:to>
      <xdr:col>85</xdr:col>
      <xdr:colOff>177800</xdr:colOff>
      <xdr:row>35</xdr:row>
      <xdr:rowOff>66584</xdr:rowOff>
    </xdr:to>
    <xdr:sp macro="" textlink="">
      <xdr:nvSpPr>
        <xdr:cNvPr id="430" name="楕円 429"/>
        <xdr:cNvSpPr/>
      </xdr:nvSpPr>
      <xdr:spPr>
        <a:xfrm>
          <a:off x="162687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159311</xdr:rowOff>
    </xdr:from>
    <xdr:ext cx="405111" cy="259045"/>
    <xdr:sp macro="" textlink="">
      <xdr:nvSpPr>
        <xdr:cNvPr id="431" name="【認定こども園・幼稚園・保育所】&#10;有形固定資産減価償却率該当値テキスト"/>
        <xdr:cNvSpPr txBox="1"/>
      </xdr:nvSpPr>
      <xdr:spPr>
        <a:xfrm>
          <a:off x="16357600" y="58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432" name="楕円 431"/>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xdr:rowOff>
    </xdr:from>
    <xdr:to>
      <xdr:col>85</xdr:col>
      <xdr:colOff>127000</xdr:colOff>
      <xdr:row>35</xdr:row>
      <xdr:rowOff>61504</xdr:rowOff>
    </xdr:to>
    <xdr:cxnSp macro="">
      <xdr:nvCxnSpPr>
        <xdr:cNvPr id="433" name="直線コネクタ 432"/>
        <xdr:cNvCxnSpPr/>
      </xdr:nvCxnSpPr>
      <xdr:spPr>
        <a:xfrm flipV="1">
          <a:off x="15481300" y="60165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34"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35"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436" name="n_1mainValue【認定こども園・幼稚園・保育所】&#10;有形固定資産減価償却率"/>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60" name="直線コネクタ 459"/>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61"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62" name="直線コネクタ 461"/>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6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64" name="直線コネクタ 46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65"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6" name="フローチャート: 判断 465"/>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67" name="フローチャート: 判断 466"/>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68" name="フローチャート: 判断 46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474" name="楕円 473"/>
        <xdr:cNvSpPr/>
      </xdr:nvSpPr>
      <xdr:spPr>
        <a:xfrm>
          <a:off x="22110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135907</xdr:rowOff>
    </xdr:from>
    <xdr:ext cx="469744" cy="259045"/>
    <xdr:sp macro="" textlink="">
      <xdr:nvSpPr>
        <xdr:cNvPr id="475" name="【認定こども園・幼稚園・保育所】&#10;一人当たり面積該当値テキスト"/>
        <xdr:cNvSpPr txBox="1"/>
      </xdr:nvSpPr>
      <xdr:spPr>
        <a:xfrm>
          <a:off x="22199600"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121920</xdr:rowOff>
    </xdr:from>
    <xdr:to>
      <xdr:col>112</xdr:col>
      <xdr:colOff>38100</xdr:colOff>
      <xdr:row>39</xdr:row>
      <xdr:rowOff>52070</xdr:rowOff>
    </xdr:to>
    <xdr:sp macro="" textlink="">
      <xdr:nvSpPr>
        <xdr:cNvPr id="476" name="楕円 475"/>
        <xdr:cNvSpPr/>
      </xdr:nvSpPr>
      <xdr:spPr>
        <a:xfrm>
          <a:off x="2127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163830</xdr:rowOff>
    </xdr:from>
    <xdr:to>
      <xdr:col>116</xdr:col>
      <xdr:colOff>63500</xdr:colOff>
      <xdr:row>39</xdr:row>
      <xdr:rowOff>1270</xdr:rowOff>
    </xdr:to>
    <xdr:cxnSp macro="">
      <xdr:nvCxnSpPr>
        <xdr:cNvPr id="477" name="直線コネクタ 476"/>
        <xdr:cNvCxnSpPr/>
      </xdr:nvCxnSpPr>
      <xdr:spPr>
        <a:xfrm flipV="1">
          <a:off x="21323300" y="66789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78"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79"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68597</xdr:rowOff>
    </xdr:from>
    <xdr:ext cx="469744" cy="259045"/>
    <xdr:sp macro="" textlink="">
      <xdr:nvSpPr>
        <xdr:cNvPr id="480" name="n_1mainValue【認定こども園・幼稚園・保育所】&#10;一人当たり面積"/>
        <xdr:cNvSpPr txBox="1"/>
      </xdr:nvSpPr>
      <xdr:spPr>
        <a:xfrm>
          <a:off x="2107572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1" name="テキスト ボックス 5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05" name="直線コネクタ 50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7" name="直線コネクタ 50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9" name="直線コネクタ 50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フローチャート: 判断 51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2" name="フローチャート: 判断 51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3" name="フローチャート: 判断 51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9" name="楕円 518"/>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20" name="【学校施設】&#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521" name="楕円 520"/>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99060</xdr:rowOff>
    </xdr:to>
    <xdr:cxnSp macro="">
      <xdr:nvCxnSpPr>
        <xdr:cNvPr id="522" name="直線コネクタ 521"/>
        <xdr:cNvCxnSpPr/>
      </xdr:nvCxnSpPr>
      <xdr:spPr>
        <a:xfrm flipV="1">
          <a:off x="15481300" y="101727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23"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24"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525" name="n_1mainValue【学校施設】&#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1" name="テキスト ボックス 54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3" name="テキスト ボックス 54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5" name="テキスト ボックス 54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49" name="直線コネクタ 548"/>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50"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51" name="直線コネクタ 550"/>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52"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53" name="直線コネクタ 552"/>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54"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55" name="フローチャート: 判断 554"/>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56" name="フローチャート: 判断 555"/>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57" name="フローチャート: 判断 556"/>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134214</xdr:rowOff>
    </xdr:from>
    <xdr:to>
      <xdr:col>116</xdr:col>
      <xdr:colOff>114300</xdr:colOff>
      <xdr:row>62</xdr:row>
      <xdr:rowOff>64364</xdr:rowOff>
    </xdr:to>
    <xdr:sp macro="" textlink="">
      <xdr:nvSpPr>
        <xdr:cNvPr id="563" name="楕円 562"/>
        <xdr:cNvSpPr/>
      </xdr:nvSpPr>
      <xdr:spPr>
        <a:xfrm>
          <a:off x="221107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157091</xdr:rowOff>
    </xdr:from>
    <xdr:ext cx="469744" cy="259045"/>
    <xdr:sp macro="" textlink="">
      <xdr:nvSpPr>
        <xdr:cNvPr id="564" name="【学校施設】&#10;一人当たり面積該当値テキスト"/>
        <xdr:cNvSpPr txBox="1"/>
      </xdr:nvSpPr>
      <xdr:spPr>
        <a:xfrm>
          <a:off x="22199600" y="1044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140691</xdr:rowOff>
    </xdr:from>
    <xdr:to>
      <xdr:col>112</xdr:col>
      <xdr:colOff>38100</xdr:colOff>
      <xdr:row>62</xdr:row>
      <xdr:rowOff>70841</xdr:rowOff>
    </xdr:to>
    <xdr:sp macro="" textlink="">
      <xdr:nvSpPr>
        <xdr:cNvPr id="565" name="楕円 564"/>
        <xdr:cNvSpPr/>
      </xdr:nvSpPr>
      <xdr:spPr>
        <a:xfrm>
          <a:off x="21272500" y="105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13564</xdr:rowOff>
    </xdr:from>
    <xdr:to>
      <xdr:col>116</xdr:col>
      <xdr:colOff>63500</xdr:colOff>
      <xdr:row>62</xdr:row>
      <xdr:rowOff>20041</xdr:rowOff>
    </xdr:to>
    <xdr:cxnSp macro="">
      <xdr:nvCxnSpPr>
        <xdr:cNvPr id="566" name="直線コネクタ 565"/>
        <xdr:cNvCxnSpPr/>
      </xdr:nvCxnSpPr>
      <xdr:spPr>
        <a:xfrm flipV="1">
          <a:off x="21323300" y="1064346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67"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68"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87368</xdr:rowOff>
    </xdr:from>
    <xdr:ext cx="469744" cy="259045"/>
    <xdr:sp macro="" textlink="">
      <xdr:nvSpPr>
        <xdr:cNvPr id="569" name="n_1mainValue【学校施設】&#10;一人当たり面積"/>
        <xdr:cNvSpPr txBox="1"/>
      </xdr:nvSpPr>
      <xdr:spPr>
        <a:xfrm>
          <a:off x="21075727" y="1037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公営住宅は計画的な更新が実施されていることから類似団体内平均値を下回っているが、保育所・学校施設は平均値を上回っていることから、個別施設計画を基に計画的な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4,853
4,812
284.00
5,164,784
5,101,263
34,901
2,885,058
5,147,514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151130</xdr:rowOff>
    </xdr:from>
    <xdr:to>
      <xdr:col>24</xdr:col>
      <xdr:colOff>114300</xdr:colOff>
      <xdr:row>56</xdr:row>
      <xdr:rowOff>81280</xdr:rowOff>
    </xdr:to>
    <xdr:sp macro="" textlink="">
      <xdr:nvSpPr>
        <xdr:cNvPr id="88" name="楕円 87"/>
        <xdr:cNvSpPr/>
      </xdr:nvSpPr>
      <xdr:spPr>
        <a:xfrm>
          <a:off x="4584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66057</xdr:rowOff>
    </xdr:from>
    <xdr:ext cx="405111" cy="259045"/>
    <xdr:sp macro="" textlink="">
      <xdr:nvSpPr>
        <xdr:cNvPr id="89" name="【体育館・プール】&#10;有形固定資産減価償却率該当値テキスト"/>
        <xdr:cNvSpPr txBox="1"/>
      </xdr:nvSpPr>
      <xdr:spPr>
        <a:xfrm>
          <a:off x="4673600"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xdr:rowOff>
    </xdr:from>
    <xdr:to>
      <xdr:col>20</xdr:col>
      <xdr:colOff>38100</xdr:colOff>
      <xdr:row>56</xdr:row>
      <xdr:rowOff>102235</xdr:rowOff>
    </xdr:to>
    <xdr:sp macro="" textlink="">
      <xdr:nvSpPr>
        <xdr:cNvPr id="90" name="楕円 89"/>
        <xdr:cNvSpPr/>
      </xdr:nvSpPr>
      <xdr:spPr>
        <a:xfrm>
          <a:off x="3746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30480</xdr:rowOff>
    </xdr:from>
    <xdr:to>
      <xdr:col>24</xdr:col>
      <xdr:colOff>63500</xdr:colOff>
      <xdr:row>56</xdr:row>
      <xdr:rowOff>51435</xdr:rowOff>
    </xdr:to>
    <xdr:cxnSp macro="">
      <xdr:nvCxnSpPr>
        <xdr:cNvPr id="91" name="直線コネクタ 90"/>
        <xdr:cNvCxnSpPr/>
      </xdr:nvCxnSpPr>
      <xdr:spPr>
        <a:xfrm flipV="1">
          <a:off x="3797300" y="96316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118762</xdr:rowOff>
    </xdr:from>
    <xdr:ext cx="405111" cy="259045"/>
    <xdr:sp macro="" textlink="">
      <xdr:nvSpPr>
        <xdr:cNvPr id="92" name="n_1mainValue【体育館・プール】&#10;有形固定資産減価償却率"/>
        <xdr:cNvSpPr txBox="1"/>
      </xdr:nvSpPr>
      <xdr:spPr>
        <a:xfrm>
          <a:off x="35820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155920</xdr:rowOff>
    </xdr:from>
    <xdr:to>
      <xdr:col>55</xdr:col>
      <xdr:colOff>50800</xdr:colOff>
      <xdr:row>64</xdr:row>
      <xdr:rowOff>86070</xdr:rowOff>
    </xdr:to>
    <xdr:sp macro="" textlink="">
      <xdr:nvSpPr>
        <xdr:cNvPr id="134" name="楕円 133"/>
        <xdr:cNvSpPr/>
      </xdr:nvSpPr>
      <xdr:spPr>
        <a:xfrm>
          <a:off x="10426700" y="109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70847</xdr:rowOff>
    </xdr:from>
    <xdr:ext cx="469744" cy="259045"/>
    <xdr:sp macro="" textlink="">
      <xdr:nvSpPr>
        <xdr:cNvPr id="135" name="【体育館・プール】&#10;一人当たり面積該当値テキスト"/>
        <xdr:cNvSpPr txBox="1"/>
      </xdr:nvSpPr>
      <xdr:spPr>
        <a:xfrm>
          <a:off x="10515600" y="1087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157390</xdr:rowOff>
    </xdr:from>
    <xdr:to>
      <xdr:col>50</xdr:col>
      <xdr:colOff>165100</xdr:colOff>
      <xdr:row>64</xdr:row>
      <xdr:rowOff>87540</xdr:rowOff>
    </xdr:to>
    <xdr:sp macro="" textlink="">
      <xdr:nvSpPr>
        <xdr:cNvPr id="136" name="楕円 135"/>
        <xdr:cNvSpPr/>
      </xdr:nvSpPr>
      <xdr:spPr>
        <a:xfrm>
          <a:off x="9588500" y="109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35270</xdr:rowOff>
    </xdr:from>
    <xdr:to>
      <xdr:col>55</xdr:col>
      <xdr:colOff>0</xdr:colOff>
      <xdr:row>64</xdr:row>
      <xdr:rowOff>36740</xdr:rowOff>
    </xdr:to>
    <xdr:cxnSp macro="">
      <xdr:nvCxnSpPr>
        <xdr:cNvPr id="137" name="直線コネクタ 136"/>
        <xdr:cNvCxnSpPr/>
      </xdr:nvCxnSpPr>
      <xdr:spPr>
        <a:xfrm flipV="1">
          <a:off x="9639300" y="1100807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78667</xdr:rowOff>
    </xdr:from>
    <xdr:ext cx="469744" cy="259045"/>
    <xdr:sp macro="" textlink="">
      <xdr:nvSpPr>
        <xdr:cNvPr id="138" name="n_1mainValue【体育館・プール】&#10;一人当たり面積"/>
        <xdr:cNvSpPr txBox="1"/>
      </xdr:nvSpPr>
      <xdr:spPr>
        <a:xfrm>
          <a:off x="9391727" y="110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9" name="正方形/長方形 1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0" name="正方形/長方形 1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1" name="正方形/長方形 1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2" name="正方形/長方形 1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3" name="正方形/長方形 1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4" name="正方形/長方形 1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5" name="正方形/長方形 1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6" name="正方形/長方形 18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97" name="直線コネクタ 1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8" name="テキスト ボックス 19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9" name="直線コネクタ 1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0" name="テキスト ボックス 1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1" name="直線コネクタ 2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2" name="テキスト ボックス 2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3" name="直線コネクタ 2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4" name="テキスト ボックス 2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5" name="直線コネクタ 2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6" name="テキスト ボックス 2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7" name="直線コネクタ 2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8" name="テキスト ボックス 20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9" name="直線コネクタ 2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0" name="テキスト ボックス 2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12" name="直線コネクタ 211"/>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13"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14" name="直線コネクタ 213"/>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1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16" name="直線コネクタ 21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17"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18" name="フローチャート: 判断 21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19" name="フローチャート: 判断 218"/>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20"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21" name="フローチャート: 判断 220"/>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22"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3" name="テキスト ボックス 2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228" name="楕円 227"/>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229"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230" name="楕円 229"/>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231" name="直線コネクタ 230"/>
        <xdr:cNvCxnSpPr/>
      </xdr:nvCxnSpPr>
      <xdr:spPr>
        <a:xfrm flipV="1">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1105</xdr:rowOff>
    </xdr:from>
    <xdr:ext cx="405111" cy="259045"/>
    <xdr:sp macro="" textlink="">
      <xdr:nvSpPr>
        <xdr:cNvPr id="232"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3" name="正方形/長方形 2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4" name="正方形/長方形 2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5" name="正方形/長方形 2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6" name="正方形/長方形 2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7" name="正方形/長方形 2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8" name="正方形/長方形 2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9" name="正方形/長方形 2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0" name="正方形/長方形 2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1" name="テキスト ボックス 2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2" name="直線コネクタ 2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3" name="直線コネクタ 2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4" name="テキスト ボックス 2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5" name="直線コネクタ 2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6" name="テキスト ボックス 2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7" name="直線コネクタ 2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8" name="テキスト ボックス 2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9" name="直線コネクタ 2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0" name="テキスト ボックス 2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1" name="直線コネクタ 2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2" name="テキスト ボックス 2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3" name="直線コネクタ 2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4" name="テキスト ボックス 2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256" name="直線コネクタ 255"/>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57"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58" name="直線コネクタ 257"/>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25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260" name="直線コネクタ 25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261" name="【保健センター・保健所】&#10;一人当たり面積平均値テキスト"/>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262" name="フローチャート: 判断 261"/>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263" name="フローチャート: 判断 262"/>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264"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265" name="フローチャート: 判断 264"/>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266"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7" name="テキスト ボックス 2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8" name="テキスト ボックス 2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9" name="テキスト ボックス 2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0" name="テキスト ボックス 2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1" name="テキスト ボックス 2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272" name="楕円 271"/>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273"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114554</xdr:rowOff>
    </xdr:from>
    <xdr:to>
      <xdr:col>112</xdr:col>
      <xdr:colOff>38100</xdr:colOff>
      <xdr:row>64</xdr:row>
      <xdr:rowOff>44704</xdr:rowOff>
    </xdr:to>
    <xdr:sp macro="" textlink="">
      <xdr:nvSpPr>
        <xdr:cNvPr id="274" name="楕円 273"/>
        <xdr:cNvSpPr/>
      </xdr:nvSpPr>
      <xdr:spPr>
        <a:xfrm>
          <a:off x="21272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165354</xdr:rowOff>
    </xdr:to>
    <xdr:cxnSp macro="">
      <xdr:nvCxnSpPr>
        <xdr:cNvPr id="275" name="直線コネクタ 274"/>
        <xdr:cNvCxnSpPr/>
      </xdr:nvCxnSpPr>
      <xdr:spPr>
        <a:xfrm flipV="1">
          <a:off x="21323300" y="109651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35831</xdr:rowOff>
    </xdr:from>
    <xdr:ext cx="469744" cy="259045"/>
    <xdr:sp macro="" textlink="">
      <xdr:nvSpPr>
        <xdr:cNvPr id="276" name="n_1mainValue【保健センター・保健所】&#10;一人当たり面積"/>
        <xdr:cNvSpPr txBox="1"/>
      </xdr:nvSpPr>
      <xdr:spPr>
        <a:xfrm>
          <a:off x="210757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7" name="直線コネクタ 2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8" name="テキスト ボックス 2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9" name="直線コネクタ 2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0" name="テキスト ボックス 2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1" name="直線コネクタ 2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2" name="テキスト ボックス 2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3" name="直線コネクタ 2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4" name="テキスト ボックス 2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5" name="直線コネクタ 2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6" name="テキスト ボックス 2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7" name="直線コネクタ 2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8" name="テキスト ボックス 2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9" name="直線コネクタ 2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0" name="テキスト ボックス 2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02" name="直線コネクタ 301"/>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03"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4" name="直線コネクタ 303"/>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6" name="直線コネクタ 3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07"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8" name="フローチャート: 判断 307"/>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9" name="フローチャート: 判断 308"/>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10"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11" name="フローチャート: 判断 310"/>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12"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3" name="テキスト ボックス 3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4" name="テキスト ボックス 3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5" name="テキスト ボックス 3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6" name="テキスト ボックス 3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7" name="テキスト ボックス 3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150586</xdr:rowOff>
    </xdr:from>
    <xdr:to>
      <xdr:col>85</xdr:col>
      <xdr:colOff>177800</xdr:colOff>
      <xdr:row>80</xdr:row>
      <xdr:rowOff>80736</xdr:rowOff>
    </xdr:to>
    <xdr:sp macro="" textlink="">
      <xdr:nvSpPr>
        <xdr:cNvPr id="318" name="楕円 317"/>
        <xdr:cNvSpPr/>
      </xdr:nvSpPr>
      <xdr:spPr>
        <a:xfrm>
          <a:off x="162687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2013</xdr:rowOff>
    </xdr:from>
    <xdr:ext cx="405111" cy="259045"/>
    <xdr:sp macro="" textlink="">
      <xdr:nvSpPr>
        <xdr:cNvPr id="319" name="【消防施設】&#10;有形固定資産減価償却率該当値テキスト"/>
        <xdr:cNvSpPr txBox="1"/>
      </xdr:nvSpPr>
      <xdr:spPr>
        <a:xfrm>
          <a:off x="16357600" y="135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150586</xdr:rowOff>
    </xdr:from>
    <xdr:to>
      <xdr:col>81</xdr:col>
      <xdr:colOff>101600</xdr:colOff>
      <xdr:row>80</xdr:row>
      <xdr:rowOff>80736</xdr:rowOff>
    </xdr:to>
    <xdr:sp macro="" textlink="">
      <xdr:nvSpPr>
        <xdr:cNvPr id="320" name="楕円 319"/>
        <xdr:cNvSpPr/>
      </xdr:nvSpPr>
      <xdr:spPr>
        <a:xfrm>
          <a:off x="15430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29936</xdr:rowOff>
    </xdr:from>
    <xdr:to>
      <xdr:col>85</xdr:col>
      <xdr:colOff>127000</xdr:colOff>
      <xdr:row>80</xdr:row>
      <xdr:rowOff>29936</xdr:rowOff>
    </xdr:to>
    <xdr:cxnSp macro="">
      <xdr:nvCxnSpPr>
        <xdr:cNvPr id="321" name="直線コネクタ 320"/>
        <xdr:cNvCxnSpPr/>
      </xdr:nvCxnSpPr>
      <xdr:spPr>
        <a:xfrm>
          <a:off x="15481300" y="13745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97263</xdr:rowOff>
    </xdr:from>
    <xdr:ext cx="405111" cy="259045"/>
    <xdr:sp macro="" textlink="">
      <xdr:nvSpPr>
        <xdr:cNvPr id="322" name="n_1mainValue【消防施設】&#10;有形固定資産減価償却率"/>
        <xdr:cNvSpPr txBox="1"/>
      </xdr:nvSpPr>
      <xdr:spPr>
        <a:xfrm>
          <a:off x="152660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3" name="正方形/長方形 3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4" name="正方形/長方形 3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5" name="正方形/長方形 3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6" name="正方形/長方形 3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7" name="正方形/長方形 3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8" name="正方形/長方形 3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9" name="正方形/長方形 3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0" name="正方形/長方形 3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1" name="テキスト ボックス 3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2" name="直線コネクタ 3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3" name="直線コネクタ 3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4" name="テキスト ボックス 3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5" name="直線コネクタ 3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6" name="テキスト ボックス 3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7" name="直線コネクタ 3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8" name="テキスト ボックス 3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9" name="直線コネクタ 3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0" name="テキスト ボックス 3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1" name="直線コネクタ 3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2" name="テキスト ボックス 3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3" name="直線コネクタ 3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4" name="テキスト ボックス 3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6" name="直線コネクタ 345"/>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7"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8" name="直線コネクタ 347"/>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9"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50" name="直線コネクタ 349"/>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51"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52" name="フローチャート: 判断 351"/>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53" name="フローチャート: 判断 352"/>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354"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55" name="フローチャート: 判断 354"/>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56"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7" name="テキスト ボックス 3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8" name="テキスト ボックス 3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9" name="テキスト ボックス 3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0" name="テキスト ボックス 3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1" name="テキスト ボックス 3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81787</xdr:rowOff>
    </xdr:from>
    <xdr:to>
      <xdr:col>116</xdr:col>
      <xdr:colOff>114300</xdr:colOff>
      <xdr:row>86</xdr:row>
      <xdr:rowOff>11937</xdr:rowOff>
    </xdr:to>
    <xdr:sp macro="" textlink="">
      <xdr:nvSpPr>
        <xdr:cNvPr id="362" name="楕円 361"/>
        <xdr:cNvSpPr/>
      </xdr:nvSpPr>
      <xdr:spPr>
        <a:xfrm>
          <a:off x="22110700" y="146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60214</xdr:rowOff>
    </xdr:from>
    <xdr:ext cx="469744" cy="259045"/>
    <xdr:sp macro="" textlink="">
      <xdr:nvSpPr>
        <xdr:cNvPr id="363" name="【消防施設】&#10;一人当たり面積該当値テキスト"/>
        <xdr:cNvSpPr txBox="1"/>
      </xdr:nvSpPr>
      <xdr:spPr>
        <a:xfrm>
          <a:off x="22199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84074</xdr:rowOff>
    </xdr:from>
    <xdr:to>
      <xdr:col>112</xdr:col>
      <xdr:colOff>38100</xdr:colOff>
      <xdr:row>86</xdr:row>
      <xdr:rowOff>14224</xdr:rowOff>
    </xdr:to>
    <xdr:sp macro="" textlink="">
      <xdr:nvSpPr>
        <xdr:cNvPr id="364" name="楕円 363"/>
        <xdr:cNvSpPr/>
      </xdr:nvSpPr>
      <xdr:spPr>
        <a:xfrm>
          <a:off x="21272500" y="14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132587</xdr:rowOff>
    </xdr:from>
    <xdr:to>
      <xdr:col>116</xdr:col>
      <xdr:colOff>63500</xdr:colOff>
      <xdr:row>85</xdr:row>
      <xdr:rowOff>134874</xdr:rowOff>
    </xdr:to>
    <xdr:cxnSp macro="">
      <xdr:nvCxnSpPr>
        <xdr:cNvPr id="365" name="直線コネクタ 364"/>
        <xdr:cNvCxnSpPr/>
      </xdr:nvCxnSpPr>
      <xdr:spPr>
        <a:xfrm flipV="1">
          <a:off x="21323300" y="147058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30751</xdr:rowOff>
    </xdr:from>
    <xdr:ext cx="469744" cy="259045"/>
    <xdr:sp macro="" textlink="">
      <xdr:nvSpPr>
        <xdr:cNvPr id="366" name="n_1mainValue【消防施設】&#10;一人当たり面積"/>
        <xdr:cNvSpPr txBox="1"/>
      </xdr:nvSpPr>
      <xdr:spPr>
        <a:xfrm>
          <a:off x="21075727" y="1443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7" name="正方形/長方形 3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8" name="正方形/長方形 3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9" name="正方形/長方形 3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0" name="正方形/長方形 3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1" name="正方形/長方形 3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2" name="正方形/長方形 3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3" name="正方形/長方形 3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正方形/長方形 3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5" name="テキスト ボックス 3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6" name="直線コネクタ 3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7" name="直線コネクタ 3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8" name="テキスト ボックス 37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9" name="直線コネクタ 3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0" name="テキスト ボックス 3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1" name="直線コネクタ 3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2" name="テキスト ボックス 3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3" name="直線コネクタ 3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4" name="テキスト ボックス 3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5" name="直線コネクタ 3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6" name="テキスト ボックス 3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7" name="直線コネクタ 3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8" name="テキスト ボックス 38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9" name="直線コネクタ 3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0" name="テキスト ボックス 3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2" name="直線コネクタ 391"/>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3"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4" name="直線コネクタ 393"/>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6" name="直線コネクタ 39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397"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8" name="フローチャート: 判断 397"/>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9" name="フローチャート: 判断 398"/>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00"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01" name="フローチャート: 判断 400"/>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02"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3" name="テキスト ボックス 4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4" name="テキスト ボックス 4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5" name="テキスト ボックス 4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6" name="テキスト ボックス 4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7" name="テキスト ボックス 4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08" name="楕円 407"/>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101798</xdr:rowOff>
    </xdr:from>
    <xdr:ext cx="405111" cy="259045"/>
    <xdr:sp macro="" textlink="">
      <xdr:nvSpPr>
        <xdr:cNvPr id="409" name="【庁舎】&#10;有形固定資産減価償却率該当値テキスト"/>
        <xdr:cNvSpPr txBox="1"/>
      </xdr:nvSpPr>
      <xdr:spPr>
        <a:xfrm>
          <a:off x="163576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410" name="楕円 409"/>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35379</xdr:rowOff>
    </xdr:to>
    <xdr:cxnSp macro="">
      <xdr:nvCxnSpPr>
        <xdr:cNvPr id="411" name="直線コネクタ 410"/>
        <xdr:cNvCxnSpPr/>
      </xdr:nvCxnSpPr>
      <xdr:spPr>
        <a:xfrm flipV="1">
          <a:off x="15481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77306</xdr:rowOff>
    </xdr:from>
    <xdr:ext cx="405111" cy="259045"/>
    <xdr:sp macro="" textlink="">
      <xdr:nvSpPr>
        <xdr:cNvPr id="412" name="n_1mainValue【庁舎】&#10;有形固定資産減価償却率"/>
        <xdr:cNvSpPr txBox="1"/>
      </xdr:nvSpPr>
      <xdr:spPr>
        <a:xfrm>
          <a:off x="15266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1" name="テキスト ボックス 4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3" name="直線コネクタ 4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4" name="テキスト ボックス 4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5" name="直線コネクタ 4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6" name="テキスト ボックス 4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7" name="直線コネクタ 4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8" name="テキスト ボックス 4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9" name="直線コネクタ 4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0" name="テキスト ボックス 4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1" name="直線コネクタ 4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2" name="テキスト ボックス 4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4" name="直線コネクタ 43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6" name="直線コネクタ 43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8" name="直線コネクタ 43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39"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40" name="フローチャート: 判断 43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41" name="フローチャート: 判断 44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42"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43" name="フローチャート: 判断 44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4"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5" name="テキスト ボックス 4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6" name="テキスト ボックス 4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7" name="テキスト ボックス 4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8" name="テキスト ボックス 4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9" name="テキスト ボックス 4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129412</xdr:rowOff>
    </xdr:from>
    <xdr:to>
      <xdr:col>116</xdr:col>
      <xdr:colOff>114300</xdr:colOff>
      <xdr:row>107</xdr:row>
      <xdr:rowOff>59562</xdr:rowOff>
    </xdr:to>
    <xdr:sp macro="" textlink="">
      <xdr:nvSpPr>
        <xdr:cNvPr id="450" name="楕円 449"/>
        <xdr:cNvSpPr/>
      </xdr:nvSpPr>
      <xdr:spPr>
        <a:xfrm>
          <a:off x="22110700" y="183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152289</xdr:rowOff>
    </xdr:from>
    <xdr:ext cx="469744" cy="259045"/>
    <xdr:sp macro="" textlink="">
      <xdr:nvSpPr>
        <xdr:cNvPr id="451" name="【庁舎】&#10;一人当たり面積該当値テキスト"/>
        <xdr:cNvSpPr txBox="1"/>
      </xdr:nvSpPr>
      <xdr:spPr>
        <a:xfrm>
          <a:off x="22199600" y="181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133299</xdr:rowOff>
    </xdr:from>
    <xdr:to>
      <xdr:col>112</xdr:col>
      <xdr:colOff>38100</xdr:colOff>
      <xdr:row>107</xdr:row>
      <xdr:rowOff>63449</xdr:rowOff>
    </xdr:to>
    <xdr:sp macro="" textlink="">
      <xdr:nvSpPr>
        <xdr:cNvPr id="452" name="楕円 451"/>
        <xdr:cNvSpPr/>
      </xdr:nvSpPr>
      <xdr:spPr>
        <a:xfrm>
          <a:off x="21272500" y="18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8762</xdr:rowOff>
    </xdr:from>
    <xdr:to>
      <xdr:col>116</xdr:col>
      <xdr:colOff>63500</xdr:colOff>
      <xdr:row>107</xdr:row>
      <xdr:rowOff>12649</xdr:rowOff>
    </xdr:to>
    <xdr:cxnSp macro="">
      <xdr:nvCxnSpPr>
        <xdr:cNvPr id="453" name="直線コネクタ 452"/>
        <xdr:cNvCxnSpPr/>
      </xdr:nvCxnSpPr>
      <xdr:spPr>
        <a:xfrm flipV="1">
          <a:off x="21323300" y="1835391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79976</xdr:rowOff>
    </xdr:from>
    <xdr:ext cx="469744" cy="259045"/>
    <xdr:sp macro="" textlink="">
      <xdr:nvSpPr>
        <xdr:cNvPr id="454" name="n_1mainValue【庁舎】&#10;一人当たり面積"/>
        <xdr:cNvSpPr txBox="1"/>
      </xdr:nvSpPr>
      <xdr:spPr>
        <a:xfrm>
          <a:off x="21075727" y="180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5" name="正方形/長方形 4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6" name="正方形/長方形 4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7" name="テキスト ボックス 4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価償却率について、庁舎及び保健センターは平成７年度に併設し建設されており、比較的新しい建物であることから、類似団体内平均値を下回っている。体育館・消防施設は、個別施設計画を策定し、計画的な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4,853
4,812
284.00
5,164,784
5,101,263
34,901
2,885,058
5,147,514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基幹産業は漁業であり、漁獲高の影響によって年度ごとの税収に増減はあるが、３か年平均の財政力指数は、ほぼ同水準で推移している。このことから、各年度を平準化した町全体の税収に大きな変化はない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類似団体の平均指数より低い水準となっていることから、漁業、その他の産業の振興を図り、財政基盤の強化に努める。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普通交付税の錯誤による大幅な減額があったため経常収支比率が著しい増となったが、例年、類似団体の平均値より高い状況が続いている。これは、当町が町立の高等学校と保育所を運営しているため、類似団体に比べて経常的な支出が大き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行財政改革により、事務事業の見直し・重点化や職員数の適正管理などを引き続き行い、歳出の削減に努める。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96338</xdr:rowOff>
    </xdr:from>
    <xdr:to>
      <xdr:col>23</xdr:col>
      <xdr:colOff>133350</xdr:colOff>
      <xdr:row>68</xdr:row>
      <xdr:rowOff>84365</xdr:rowOff>
    </xdr:to>
    <xdr:cxnSp macro="">
      <xdr:nvCxnSpPr>
        <xdr:cNvPr id="133" name="直線コネクタ 132"/>
        <xdr:cNvCxnSpPr/>
      </xdr:nvCxnSpPr>
      <xdr:spPr>
        <a:xfrm>
          <a:off x="4114800" y="11412038"/>
          <a:ext cx="838200" cy="3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19594</xdr:rowOff>
    </xdr:from>
    <xdr:to>
      <xdr:col>19</xdr:col>
      <xdr:colOff>133350</xdr:colOff>
      <xdr:row>66</xdr:row>
      <xdr:rowOff>96338</xdr:rowOff>
    </xdr:to>
    <xdr:cxnSp macro="">
      <xdr:nvCxnSpPr>
        <xdr:cNvPr id="136" name="直線コネクタ 135"/>
        <xdr:cNvCxnSpPr/>
      </xdr:nvCxnSpPr>
      <xdr:spPr>
        <a:xfrm>
          <a:off x="3225800" y="1116384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19594</xdr:rowOff>
    </xdr:from>
    <xdr:to>
      <xdr:col>15</xdr:col>
      <xdr:colOff>82550</xdr:colOff>
      <xdr:row>66</xdr:row>
      <xdr:rowOff>20501</xdr:rowOff>
    </xdr:to>
    <xdr:cxnSp macro="">
      <xdr:nvCxnSpPr>
        <xdr:cNvPr id="139" name="直線コネクタ 138"/>
        <xdr:cNvCxnSpPr/>
      </xdr:nvCxnSpPr>
      <xdr:spPr>
        <a:xfrm flipV="1">
          <a:off x="2336800" y="1116384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112667</xdr:rowOff>
    </xdr:from>
    <xdr:to>
      <xdr:col>11</xdr:col>
      <xdr:colOff>31750</xdr:colOff>
      <xdr:row>66</xdr:row>
      <xdr:rowOff>20501</xdr:rowOff>
    </xdr:to>
    <xdr:cxnSp macro="">
      <xdr:nvCxnSpPr>
        <xdr:cNvPr id="142" name="直線コネクタ 141"/>
        <xdr:cNvCxnSpPr/>
      </xdr:nvCxnSpPr>
      <xdr:spPr>
        <a:xfrm>
          <a:off x="1447800" y="1125691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8181</xdr:rowOff>
    </xdr:from>
    <xdr:ext cx="762000" cy="259045"/>
    <xdr:sp macro="" textlink="">
      <xdr:nvSpPr>
        <xdr:cNvPr id="144" name="テキスト ボックス 143"/>
        <xdr:cNvSpPr txBox="1"/>
      </xdr:nvSpPr>
      <xdr:spPr>
        <a:xfrm>
          <a:off x="1955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68</xdr:row>
      <xdr:rowOff>33565</xdr:rowOff>
    </xdr:from>
    <xdr:to>
      <xdr:col>23</xdr:col>
      <xdr:colOff>184150</xdr:colOff>
      <xdr:row>68</xdr:row>
      <xdr:rowOff>135165</xdr:rowOff>
    </xdr:to>
    <xdr:sp macro="" textlink="">
      <xdr:nvSpPr>
        <xdr:cNvPr id="152" name="楕円 151"/>
        <xdr:cNvSpPr/>
      </xdr:nvSpPr>
      <xdr:spPr>
        <a:xfrm>
          <a:off x="4902200" y="116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100892</xdr:rowOff>
    </xdr:from>
    <xdr:ext cx="762000" cy="259045"/>
    <xdr:sp macro="" textlink="">
      <xdr:nvSpPr>
        <xdr:cNvPr id="153" name="財政構造の弾力性該当値テキスト"/>
        <xdr:cNvSpPr txBox="1"/>
      </xdr:nvSpPr>
      <xdr:spPr>
        <a:xfrm>
          <a:off x="5041900" y="1158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45538</xdr:rowOff>
    </xdr:from>
    <xdr:to>
      <xdr:col>19</xdr:col>
      <xdr:colOff>184150</xdr:colOff>
      <xdr:row>66</xdr:row>
      <xdr:rowOff>147138</xdr:rowOff>
    </xdr:to>
    <xdr:sp macro="" textlink="">
      <xdr:nvSpPr>
        <xdr:cNvPr id="154" name="楕円 153"/>
        <xdr:cNvSpPr/>
      </xdr:nvSpPr>
      <xdr:spPr>
        <a:xfrm>
          <a:off x="4064000" y="113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131915</xdr:rowOff>
    </xdr:from>
    <xdr:ext cx="736600" cy="259045"/>
    <xdr:sp macro="" textlink="">
      <xdr:nvSpPr>
        <xdr:cNvPr id="155" name="テキスト ボックス 154"/>
        <xdr:cNvSpPr txBox="1"/>
      </xdr:nvSpPr>
      <xdr:spPr>
        <a:xfrm>
          <a:off x="3733800" y="1144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140244</xdr:rowOff>
    </xdr:from>
    <xdr:to>
      <xdr:col>15</xdr:col>
      <xdr:colOff>133350</xdr:colOff>
      <xdr:row>65</xdr:row>
      <xdr:rowOff>70394</xdr:rowOff>
    </xdr:to>
    <xdr:sp macro="" textlink="">
      <xdr:nvSpPr>
        <xdr:cNvPr id="156" name="楕円 155"/>
        <xdr:cNvSpPr/>
      </xdr:nvSpPr>
      <xdr:spPr>
        <a:xfrm>
          <a:off x="3175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55171</xdr:rowOff>
    </xdr:from>
    <xdr:ext cx="762000" cy="259045"/>
    <xdr:sp macro="" textlink="">
      <xdr:nvSpPr>
        <xdr:cNvPr id="157" name="テキスト ボックス 156"/>
        <xdr:cNvSpPr txBox="1"/>
      </xdr:nvSpPr>
      <xdr:spPr>
        <a:xfrm>
          <a:off x="2844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141151</xdr:rowOff>
    </xdr:from>
    <xdr:to>
      <xdr:col>11</xdr:col>
      <xdr:colOff>82550</xdr:colOff>
      <xdr:row>66</xdr:row>
      <xdr:rowOff>71301</xdr:rowOff>
    </xdr:to>
    <xdr:sp macro="" textlink="">
      <xdr:nvSpPr>
        <xdr:cNvPr id="158" name="楕円 157"/>
        <xdr:cNvSpPr/>
      </xdr:nvSpPr>
      <xdr:spPr>
        <a:xfrm>
          <a:off x="2286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56078</xdr:rowOff>
    </xdr:from>
    <xdr:ext cx="762000" cy="259045"/>
    <xdr:sp macro="" textlink="">
      <xdr:nvSpPr>
        <xdr:cNvPr id="159" name="テキスト ボックス 158"/>
        <xdr:cNvSpPr txBox="1"/>
      </xdr:nvSpPr>
      <xdr:spPr>
        <a:xfrm>
          <a:off x="1955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61867</xdr:rowOff>
    </xdr:from>
    <xdr:to>
      <xdr:col>7</xdr:col>
      <xdr:colOff>31750</xdr:colOff>
      <xdr:row>65</xdr:row>
      <xdr:rowOff>163467</xdr:rowOff>
    </xdr:to>
    <xdr:sp macro="" textlink="">
      <xdr:nvSpPr>
        <xdr:cNvPr id="160" name="楕円 159"/>
        <xdr:cNvSpPr/>
      </xdr:nvSpPr>
      <xdr:spPr>
        <a:xfrm>
          <a:off x="1397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148244</xdr:rowOff>
    </xdr:from>
    <xdr:ext cx="762000" cy="259045"/>
    <xdr:sp macro="" textlink="">
      <xdr:nvSpPr>
        <xdr:cNvPr id="161" name="テキスト ボックス 160"/>
        <xdr:cNvSpPr txBox="1"/>
      </xdr:nvSpPr>
      <xdr:spPr>
        <a:xfrm>
          <a:off x="1066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人件費は、当町が町立高等学校と町立保育所を運営していることから、職員数が類似団体より多いため高い状況であるが、その他の経費の節減を図っていることから、平均値を下回っている。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今後も引き続き事務事業の見直しを進め経費削減に努める。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103840</xdr:rowOff>
    </xdr:from>
    <xdr:to>
      <xdr:col>23</xdr:col>
      <xdr:colOff>133350</xdr:colOff>
      <xdr:row>82</xdr:row>
      <xdr:rowOff>110888</xdr:rowOff>
    </xdr:to>
    <xdr:cxnSp macro="">
      <xdr:nvCxnSpPr>
        <xdr:cNvPr id="197" name="直線コネクタ 196"/>
        <xdr:cNvCxnSpPr/>
      </xdr:nvCxnSpPr>
      <xdr:spPr>
        <a:xfrm>
          <a:off x="4114800" y="1416274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103840</xdr:rowOff>
    </xdr:from>
    <xdr:to>
      <xdr:col>19</xdr:col>
      <xdr:colOff>133350</xdr:colOff>
      <xdr:row>82</xdr:row>
      <xdr:rowOff>104040</xdr:rowOff>
    </xdr:to>
    <xdr:cxnSp macro="">
      <xdr:nvCxnSpPr>
        <xdr:cNvPr id="200" name="直線コネクタ 199"/>
        <xdr:cNvCxnSpPr/>
      </xdr:nvCxnSpPr>
      <xdr:spPr>
        <a:xfrm flipV="1">
          <a:off x="3225800" y="14162740"/>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71307</xdr:rowOff>
    </xdr:from>
    <xdr:to>
      <xdr:col>15</xdr:col>
      <xdr:colOff>82550</xdr:colOff>
      <xdr:row>82</xdr:row>
      <xdr:rowOff>104040</xdr:rowOff>
    </xdr:to>
    <xdr:cxnSp macro="">
      <xdr:nvCxnSpPr>
        <xdr:cNvPr id="203" name="直線コネクタ 202"/>
        <xdr:cNvCxnSpPr/>
      </xdr:nvCxnSpPr>
      <xdr:spPr>
        <a:xfrm>
          <a:off x="2336800" y="14130207"/>
          <a:ext cx="8890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49428</xdr:rowOff>
    </xdr:from>
    <xdr:to>
      <xdr:col>11</xdr:col>
      <xdr:colOff>31750</xdr:colOff>
      <xdr:row>82</xdr:row>
      <xdr:rowOff>71307</xdr:rowOff>
    </xdr:to>
    <xdr:cxnSp macro="">
      <xdr:nvCxnSpPr>
        <xdr:cNvPr id="206" name="直線コネクタ 205"/>
        <xdr:cNvCxnSpPr/>
      </xdr:nvCxnSpPr>
      <xdr:spPr>
        <a:xfrm>
          <a:off x="1447800" y="14108328"/>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48936</xdr:rowOff>
    </xdr:from>
    <xdr:ext cx="762000" cy="259045"/>
    <xdr:sp macro="" textlink="">
      <xdr:nvSpPr>
        <xdr:cNvPr id="208" name="テキスト ボックス 207"/>
        <xdr:cNvSpPr txBox="1"/>
      </xdr:nvSpPr>
      <xdr:spPr>
        <a:xfrm>
          <a:off x="1955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30190</xdr:rowOff>
    </xdr:from>
    <xdr:ext cx="762000" cy="259045"/>
    <xdr:sp macro="" textlink="">
      <xdr:nvSpPr>
        <xdr:cNvPr id="210" name="テキスト ボックス 209"/>
        <xdr:cNvSpPr txBox="1"/>
      </xdr:nvSpPr>
      <xdr:spPr>
        <a:xfrm>
          <a:off x="1066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60088</xdr:rowOff>
    </xdr:from>
    <xdr:to>
      <xdr:col>23</xdr:col>
      <xdr:colOff>184150</xdr:colOff>
      <xdr:row>82</xdr:row>
      <xdr:rowOff>161688</xdr:rowOff>
    </xdr:to>
    <xdr:sp macro="" textlink="">
      <xdr:nvSpPr>
        <xdr:cNvPr id="216" name="楕円 215"/>
        <xdr:cNvSpPr/>
      </xdr:nvSpPr>
      <xdr:spPr>
        <a:xfrm>
          <a:off x="4902200" y="141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76615</xdr:rowOff>
    </xdr:from>
    <xdr:ext cx="762000" cy="259045"/>
    <xdr:sp macro="" textlink="">
      <xdr:nvSpPr>
        <xdr:cNvPr id="217" name="人件費・物件費等の状況該当値テキスト"/>
        <xdr:cNvSpPr txBox="1"/>
      </xdr:nvSpPr>
      <xdr:spPr>
        <a:xfrm>
          <a:off x="5041900" y="139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53040</xdr:rowOff>
    </xdr:from>
    <xdr:to>
      <xdr:col>19</xdr:col>
      <xdr:colOff>184150</xdr:colOff>
      <xdr:row>82</xdr:row>
      <xdr:rowOff>154640</xdr:rowOff>
    </xdr:to>
    <xdr:sp macro="" textlink="">
      <xdr:nvSpPr>
        <xdr:cNvPr id="218" name="楕円 217"/>
        <xdr:cNvSpPr/>
      </xdr:nvSpPr>
      <xdr:spPr>
        <a:xfrm>
          <a:off x="4064000" y="141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164817</xdr:rowOff>
    </xdr:from>
    <xdr:ext cx="736600" cy="259045"/>
    <xdr:sp macro="" textlink="">
      <xdr:nvSpPr>
        <xdr:cNvPr id="219" name="テキスト ボックス 218"/>
        <xdr:cNvSpPr txBox="1"/>
      </xdr:nvSpPr>
      <xdr:spPr>
        <a:xfrm>
          <a:off x="3733800" y="1388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53240</xdr:rowOff>
    </xdr:from>
    <xdr:to>
      <xdr:col>15</xdr:col>
      <xdr:colOff>133350</xdr:colOff>
      <xdr:row>82</xdr:row>
      <xdr:rowOff>154840</xdr:rowOff>
    </xdr:to>
    <xdr:sp macro="" textlink="">
      <xdr:nvSpPr>
        <xdr:cNvPr id="220" name="楕円 219"/>
        <xdr:cNvSpPr/>
      </xdr:nvSpPr>
      <xdr:spPr>
        <a:xfrm>
          <a:off x="3175000" y="141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165017</xdr:rowOff>
    </xdr:from>
    <xdr:ext cx="762000" cy="259045"/>
    <xdr:sp macro="" textlink="">
      <xdr:nvSpPr>
        <xdr:cNvPr id="221" name="テキスト ボックス 220"/>
        <xdr:cNvSpPr txBox="1"/>
      </xdr:nvSpPr>
      <xdr:spPr>
        <a:xfrm>
          <a:off x="2844800" y="1388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20507</xdr:rowOff>
    </xdr:from>
    <xdr:to>
      <xdr:col>11</xdr:col>
      <xdr:colOff>82550</xdr:colOff>
      <xdr:row>82</xdr:row>
      <xdr:rowOff>122107</xdr:rowOff>
    </xdr:to>
    <xdr:sp macro="" textlink="">
      <xdr:nvSpPr>
        <xdr:cNvPr id="222" name="楕円 221"/>
        <xdr:cNvSpPr/>
      </xdr:nvSpPr>
      <xdr:spPr>
        <a:xfrm>
          <a:off x="2286000" y="140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106884</xdr:rowOff>
    </xdr:from>
    <xdr:ext cx="762000" cy="259045"/>
    <xdr:sp macro="" textlink="">
      <xdr:nvSpPr>
        <xdr:cNvPr id="223" name="テキスト ボックス 222"/>
        <xdr:cNvSpPr txBox="1"/>
      </xdr:nvSpPr>
      <xdr:spPr>
        <a:xfrm>
          <a:off x="1955800" y="1416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170078</xdr:rowOff>
    </xdr:from>
    <xdr:to>
      <xdr:col>7</xdr:col>
      <xdr:colOff>31750</xdr:colOff>
      <xdr:row>82</xdr:row>
      <xdr:rowOff>100228</xdr:rowOff>
    </xdr:to>
    <xdr:sp macro="" textlink="">
      <xdr:nvSpPr>
        <xdr:cNvPr id="224" name="楕円 223"/>
        <xdr:cNvSpPr/>
      </xdr:nvSpPr>
      <xdr:spPr>
        <a:xfrm>
          <a:off x="1397000" y="140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85005</xdr:rowOff>
    </xdr:from>
    <xdr:ext cx="762000" cy="259045"/>
    <xdr:sp macro="" textlink="">
      <xdr:nvSpPr>
        <xdr:cNvPr id="225" name="テキスト ボックス 224"/>
        <xdr:cNvSpPr txBox="1"/>
      </xdr:nvSpPr>
      <xdr:spPr>
        <a:xfrm>
          <a:off x="1066800" y="1414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指数は前年度と同数になっている。引き続き給与及び職員数の適正化に努める。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55" name="直線コネクタ 254"/>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123189</xdr:rowOff>
    </xdr:to>
    <xdr:cxnSp macro="">
      <xdr:nvCxnSpPr>
        <xdr:cNvPr id="258" name="直線コネクタ 257"/>
        <xdr:cNvCxnSpPr/>
      </xdr:nvCxnSpPr>
      <xdr:spPr>
        <a:xfrm flipV="1">
          <a:off x="15290800" y="1503330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123189</xdr:rowOff>
    </xdr:to>
    <xdr:cxnSp macro="">
      <xdr:nvCxnSpPr>
        <xdr:cNvPr id="261" name="直線コネクタ 260"/>
        <xdr:cNvCxnSpPr/>
      </xdr:nvCxnSpPr>
      <xdr:spPr>
        <a:xfrm>
          <a:off x="14401800" y="149971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80963</xdr:rowOff>
    </xdr:to>
    <xdr:cxnSp macro="">
      <xdr:nvCxnSpPr>
        <xdr:cNvPr id="264" name="直線コネクタ 263"/>
        <xdr:cNvCxnSpPr/>
      </xdr:nvCxnSpPr>
      <xdr:spPr>
        <a:xfrm>
          <a:off x="13512800" y="149307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66" name="テキスト ボックス 265"/>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68" name="テキスト ボックス 267"/>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4" name="楕円 273"/>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5" name="給与水準   （国との比較）該当値テキスト"/>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6" name="楕円 275"/>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7" name="テキスト ボックス 276"/>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8" name="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9" name="テキスト ボックス 27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0" name="楕円 279"/>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1" name="テキスト ボックス 280"/>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2" name="楕円 281"/>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75582</xdr:rowOff>
    </xdr:from>
    <xdr:ext cx="762000" cy="259045"/>
    <xdr:sp macro="" textlink="">
      <xdr:nvSpPr>
        <xdr:cNvPr id="283" name="テキスト ボックス 282"/>
        <xdr:cNvSpPr txBox="1"/>
      </xdr:nvSpPr>
      <xdr:spPr>
        <a:xfrm>
          <a:off x="13131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町立の高等学校と保育所を運営していることから、類似団体に比べ職員数が多い状況である。しかし、その他の職員も増加傾向にあり、また将来的には職員の平均年齢の上昇による人件費の増大も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このことから、今後の職員の年齢構成や人口千人当たりの職員数に着目しながら、引き続き組織・機構の見直しを実施し、効率的な財政運営に努める。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101638</xdr:rowOff>
    </xdr:from>
    <xdr:to>
      <xdr:col>81</xdr:col>
      <xdr:colOff>44450</xdr:colOff>
      <xdr:row>62</xdr:row>
      <xdr:rowOff>112496</xdr:rowOff>
    </xdr:to>
    <xdr:cxnSp macro="">
      <xdr:nvCxnSpPr>
        <xdr:cNvPr id="315" name="直線コネクタ 314"/>
        <xdr:cNvCxnSpPr/>
      </xdr:nvCxnSpPr>
      <xdr:spPr>
        <a:xfrm>
          <a:off x="16179800" y="10731538"/>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63512</xdr:rowOff>
    </xdr:from>
    <xdr:to>
      <xdr:col>77</xdr:col>
      <xdr:colOff>44450</xdr:colOff>
      <xdr:row>62</xdr:row>
      <xdr:rowOff>101638</xdr:rowOff>
    </xdr:to>
    <xdr:cxnSp macro="">
      <xdr:nvCxnSpPr>
        <xdr:cNvPr id="318" name="直線コネクタ 317"/>
        <xdr:cNvCxnSpPr/>
      </xdr:nvCxnSpPr>
      <xdr:spPr>
        <a:xfrm>
          <a:off x="15290800" y="10693412"/>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63512</xdr:rowOff>
    </xdr:from>
    <xdr:to>
      <xdr:col>72</xdr:col>
      <xdr:colOff>203200</xdr:colOff>
      <xdr:row>62</xdr:row>
      <xdr:rowOff>68580</xdr:rowOff>
    </xdr:to>
    <xdr:cxnSp macro="">
      <xdr:nvCxnSpPr>
        <xdr:cNvPr id="321" name="直線コネクタ 320"/>
        <xdr:cNvCxnSpPr/>
      </xdr:nvCxnSpPr>
      <xdr:spPr>
        <a:xfrm flipV="1">
          <a:off x="14401800" y="1069341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36005</xdr:rowOff>
    </xdr:from>
    <xdr:to>
      <xdr:col>68</xdr:col>
      <xdr:colOff>152400</xdr:colOff>
      <xdr:row>62</xdr:row>
      <xdr:rowOff>68580</xdr:rowOff>
    </xdr:to>
    <xdr:cxnSp macro="">
      <xdr:nvCxnSpPr>
        <xdr:cNvPr id="324" name="直線コネクタ 323"/>
        <xdr:cNvCxnSpPr/>
      </xdr:nvCxnSpPr>
      <xdr:spPr>
        <a:xfrm>
          <a:off x="13512800" y="1066590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48124</xdr:rowOff>
    </xdr:from>
    <xdr:ext cx="762000" cy="259045"/>
    <xdr:sp macro="" textlink="">
      <xdr:nvSpPr>
        <xdr:cNvPr id="326" name="テキスト ボックス 325"/>
        <xdr:cNvSpPr txBox="1"/>
      </xdr:nvSpPr>
      <xdr:spPr>
        <a:xfrm>
          <a:off x="14020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36783</xdr:rowOff>
    </xdr:from>
    <xdr:ext cx="762000" cy="259045"/>
    <xdr:sp macro="" textlink="">
      <xdr:nvSpPr>
        <xdr:cNvPr id="328" name="テキスト ボックス 327"/>
        <xdr:cNvSpPr txBox="1"/>
      </xdr:nvSpPr>
      <xdr:spPr>
        <a:xfrm>
          <a:off x="13131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61696</xdr:rowOff>
    </xdr:from>
    <xdr:to>
      <xdr:col>81</xdr:col>
      <xdr:colOff>95250</xdr:colOff>
      <xdr:row>62</xdr:row>
      <xdr:rowOff>163296</xdr:rowOff>
    </xdr:to>
    <xdr:sp macro="" textlink="">
      <xdr:nvSpPr>
        <xdr:cNvPr id="334" name="楕円 333"/>
        <xdr:cNvSpPr/>
      </xdr:nvSpPr>
      <xdr:spPr>
        <a:xfrm>
          <a:off x="169672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33773</xdr:rowOff>
    </xdr:from>
    <xdr:ext cx="762000" cy="259045"/>
    <xdr:sp macro="" textlink="">
      <xdr:nvSpPr>
        <xdr:cNvPr id="335" name="定員管理の状況該当値テキスト"/>
        <xdr:cNvSpPr txBox="1"/>
      </xdr:nvSpPr>
      <xdr:spPr>
        <a:xfrm>
          <a:off x="17106900" y="1066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50838</xdr:rowOff>
    </xdr:from>
    <xdr:to>
      <xdr:col>77</xdr:col>
      <xdr:colOff>95250</xdr:colOff>
      <xdr:row>62</xdr:row>
      <xdr:rowOff>152438</xdr:rowOff>
    </xdr:to>
    <xdr:sp macro="" textlink="">
      <xdr:nvSpPr>
        <xdr:cNvPr id="336" name="楕円 335"/>
        <xdr:cNvSpPr/>
      </xdr:nvSpPr>
      <xdr:spPr>
        <a:xfrm>
          <a:off x="16129000" y="10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137215</xdr:rowOff>
    </xdr:from>
    <xdr:ext cx="736600" cy="259045"/>
    <xdr:sp macro="" textlink="">
      <xdr:nvSpPr>
        <xdr:cNvPr id="337" name="テキスト ボックス 336"/>
        <xdr:cNvSpPr txBox="1"/>
      </xdr:nvSpPr>
      <xdr:spPr>
        <a:xfrm>
          <a:off x="15798800" y="1076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12712</xdr:rowOff>
    </xdr:from>
    <xdr:to>
      <xdr:col>73</xdr:col>
      <xdr:colOff>44450</xdr:colOff>
      <xdr:row>62</xdr:row>
      <xdr:rowOff>114312</xdr:rowOff>
    </xdr:to>
    <xdr:sp macro="" textlink="">
      <xdr:nvSpPr>
        <xdr:cNvPr id="338" name="楕円 337"/>
        <xdr:cNvSpPr/>
      </xdr:nvSpPr>
      <xdr:spPr>
        <a:xfrm>
          <a:off x="15240000" y="10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99089</xdr:rowOff>
    </xdr:from>
    <xdr:ext cx="762000" cy="259045"/>
    <xdr:sp macro="" textlink="">
      <xdr:nvSpPr>
        <xdr:cNvPr id="339" name="テキスト ボックス 338"/>
        <xdr:cNvSpPr txBox="1"/>
      </xdr:nvSpPr>
      <xdr:spPr>
        <a:xfrm>
          <a:off x="14909800" y="1072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0" name="楕円 339"/>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1" name="テキスト ボックス 340"/>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156655</xdr:rowOff>
    </xdr:from>
    <xdr:to>
      <xdr:col>64</xdr:col>
      <xdr:colOff>152400</xdr:colOff>
      <xdr:row>62</xdr:row>
      <xdr:rowOff>86805</xdr:rowOff>
    </xdr:to>
    <xdr:sp macro="" textlink="">
      <xdr:nvSpPr>
        <xdr:cNvPr id="342" name="楕円 341"/>
        <xdr:cNvSpPr/>
      </xdr:nvSpPr>
      <xdr:spPr>
        <a:xfrm>
          <a:off x="134620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71582</xdr:rowOff>
    </xdr:from>
    <xdr:ext cx="762000" cy="259045"/>
    <xdr:sp macro="" textlink="">
      <xdr:nvSpPr>
        <xdr:cNvPr id="343" name="テキスト ボックス 342"/>
        <xdr:cNvSpPr txBox="1"/>
      </xdr:nvSpPr>
      <xdr:spPr>
        <a:xfrm>
          <a:off x="13131800" y="1070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地方債発行限度額を設定し発行額を抑制してきたことから、元利償還額は減少しており、実施公債費比率も減少していくものと見込んでいる。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値よりも高い状況にあることから、住民一人当たりの地方債充当可能財源控除後の残高や算入公債費等控除後の償還額、標準財政規模の動向にも視点を置きながら、計画的な地方債の発行を行う。</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30904</xdr:rowOff>
    </xdr:to>
    <xdr:cxnSp macro="">
      <xdr:nvCxnSpPr>
        <xdr:cNvPr id="376" name="直線コネクタ 375"/>
        <xdr:cNvCxnSpPr/>
      </xdr:nvCxnSpPr>
      <xdr:spPr>
        <a:xfrm>
          <a:off x="16179800" y="7403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119380</xdr:rowOff>
    </xdr:to>
    <xdr:cxnSp macro="">
      <xdr:nvCxnSpPr>
        <xdr:cNvPr id="379" name="直線コネクタ 378"/>
        <xdr:cNvCxnSpPr/>
      </xdr:nvCxnSpPr>
      <xdr:spPr>
        <a:xfrm flipV="1">
          <a:off x="15290800" y="74032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68580</xdr:rowOff>
    </xdr:to>
    <xdr:cxnSp macro="">
      <xdr:nvCxnSpPr>
        <xdr:cNvPr id="382" name="直線コネクタ 381"/>
        <xdr:cNvCxnSpPr/>
      </xdr:nvCxnSpPr>
      <xdr:spPr>
        <a:xfrm flipV="1">
          <a:off x="14401800" y="74917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140970</xdr:rowOff>
    </xdr:to>
    <xdr:cxnSp macro="">
      <xdr:nvCxnSpPr>
        <xdr:cNvPr id="385" name="直線コネクタ 384"/>
        <xdr:cNvCxnSpPr/>
      </xdr:nvCxnSpPr>
      <xdr:spPr>
        <a:xfrm flipV="1">
          <a:off x="13512800" y="761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87" name="テキスト ボックス 386"/>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89" name="テキスト ボックス 388"/>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95" name="楕円 394"/>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6"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397" name="楕円 396"/>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398" name="テキスト ボックス 397"/>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399" name="楕円 398"/>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0" name="テキスト ボックス 399"/>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1" name="楕円 400"/>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2" name="テキスト ボックス 401"/>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3" name="楕円 402"/>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4" name="テキスト ボックス 403"/>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減少と普通交付税の錯誤に伴う大幅な減少により、将来負担比率が上昇したものである。地方債発行額の抑制による地方債残高の減少と普通交付税交付額の回復により、来年度は今年度の比率を下回るものと想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今後も計画的に事業を実施することにより、適正な将来負担比率の維持に努める。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33564</xdr:rowOff>
    </xdr:from>
    <xdr:to>
      <xdr:col>81</xdr:col>
      <xdr:colOff>44450</xdr:colOff>
      <xdr:row>15</xdr:row>
      <xdr:rowOff>81008</xdr:rowOff>
    </xdr:to>
    <xdr:cxnSp macro="">
      <xdr:nvCxnSpPr>
        <xdr:cNvPr id="440" name="直線コネクタ 439"/>
        <xdr:cNvCxnSpPr/>
      </xdr:nvCxnSpPr>
      <xdr:spPr>
        <a:xfrm>
          <a:off x="16179800" y="2433864"/>
          <a:ext cx="8382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33564</xdr:rowOff>
    </xdr:from>
    <xdr:to>
      <xdr:col>77</xdr:col>
      <xdr:colOff>44450</xdr:colOff>
      <xdr:row>14</xdr:row>
      <xdr:rowOff>164556</xdr:rowOff>
    </xdr:to>
    <xdr:cxnSp macro="">
      <xdr:nvCxnSpPr>
        <xdr:cNvPr id="443" name="直線コネクタ 442"/>
        <xdr:cNvCxnSpPr/>
      </xdr:nvCxnSpPr>
      <xdr:spPr>
        <a:xfrm flipV="1">
          <a:off x="15290800" y="243386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164556</xdr:rowOff>
    </xdr:from>
    <xdr:to>
      <xdr:col>72</xdr:col>
      <xdr:colOff>203200</xdr:colOff>
      <xdr:row>16</xdr:row>
      <xdr:rowOff>16419</xdr:rowOff>
    </xdr:to>
    <xdr:cxnSp macro="">
      <xdr:nvCxnSpPr>
        <xdr:cNvPr id="446" name="直線コネクタ 445"/>
        <xdr:cNvCxnSpPr/>
      </xdr:nvCxnSpPr>
      <xdr:spPr>
        <a:xfrm flipV="1">
          <a:off x="14401800" y="2564856"/>
          <a:ext cx="8890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16419</xdr:rowOff>
    </xdr:from>
    <xdr:to>
      <xdr:col>68</xdr:col>
      <xdr:colOff>152400</xdr:colOff>
      <xdr:row>16</xdr:row>
      <xdr:rowOff>149134</xdr:rowOff>
    </xdr:to>
    <xdr:cxnSp macro="">
      <xdr:nvCxnSpPr>
        <xdr:cNvPr id="449" name="直線コネクタ 448"/>
        <xdr:cNvCxnSpPr/>
      </xdr:nvCxnSpPr>
      <xdr:spPr>
        <a:xfrm flipV="1">
          <a:off x="13512800" y="275961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30208</xdr:rowOff>
    </xdr:from>
    <xdr:to>
      <xdr:col>81</xdr:col>
      <xdr:colOff>95250</xdr:colOff>
      <xdr:row>15</xdr:row>
      <xdr:rowOff>131808</xdr:rowOff>
    </xdr:to>
    <xdr:sp macro="" textlink="">
      <xdr:nvSpPr>
        <xdr:cNvPr id="459" name="楕円 458"/>
        <xdr:cNvSpPr/>
      </xdr:nvSpPr>
      <xdr:spPr>
        <a:xfrm>
          <a:off x="169672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2285</xdr:rowOff>
    </xdr:from>
    <xdr:ext cx="762000" cy="259045"/>
    <xdr:sp macro="" textlink="">
      <xdr:nvSpPr>
        <xdr:cNvPr id="460" name="将来負担の状況該当値テキスト"/>
        <xdr:cNvSpPr txBox="1"/>
      </xdr:nvSpPr>
      <xdr:spPr>
        <a:xfrm>
          <a:off x="17106900" y="257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154214</xdr:rowOff>
    </xdr:from>
    <xdr:to>
      <xdr:col>77</xdr:col>
      <xdr:colOff>95250</xdr:colOff>
      <xdr:row>14</xdr:row>
      <xdr:rowOff>84364</xdr:rowOff>
    </xdr:to>
    <xdr:sp macro="" textlink="">
      <xdr:nvSpPr>
        <xdr:cNvPr id="461" name="楕円 460"/>
        <xdr:cNvSpPr/>
      </xdr:nvSpPr>
      <xdr:spPr>
        <a:xfrm>
          <a:off x="16129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69141</xdr:rowOff>
    </xdr:from>
    <xdr:ext cx="736600" cy="259045"/>
    <xdr:sp macro="" textlink="">
      <xdr:nvSpPr>
        <xdr:cNvPr id="462" name="テキスト ボックス 461"/>
        <xdr:cNvSpPr txBox="1"/>
      </xdr:nvSpPr>
      <xdr:spPr>
        <a:xfrm>
          <a:off x="15798800" y="246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113756</xdr:rowOff>
    </xdr:from>
    <xdr:to>
      <xdr:col>73</xdr:col>
      <xdr:colOff>44450</xdr:colOff>
      <xdr:row>15</xdr:row>
      <xdr:rowOff>43906</xdr:rowOff>
    </xdr:to>
    <xdr:sp macro="" textlink="">
      <xdr:nvSpPr>
        <xdr:cNvPr id="463" name="楕円 462"/>
        <xdr:cNvSpPr/>
      </xdr:nvSpPr>
      <xdr:spPr>
        <a:xfrm>
          <a:off x="15240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28683</xdr:rowOff>
    </xdr:from>
    <xdr:ext cx="762000" cy="259045"/>
    <xdr:sp macro="" textlink="">
      <xdr:nvSpPr>
        <xdr:cNvPr id="464" name="テキスト ボックス 463"/>
        <xdr:cNvSpPr txBox="1"/>
      </xdr:nvSpPr>
      <xdr:spPr>
        <a:xfrm>
          <a:off x="14909800" y="26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137069</xdr:rowOff>
    </xdr:from>
    <xdr:to>
      <xdr:col>68</xdr:col>
      <xdr:colOff>203200</xdr:colOff>
      <xdr:row>16</xdr:row>
      <xdr:rowOff>67219</xdr:rowOff>
    </xdr:to>
    <xdr:sp macro="" textlink="">
      <xdr:nvSpPr>
        <xdr:cNvPr id="465" name="楕円 464"/>
        <xdr:cNvSpPr/>
      </xdr:nvSpPr>
      <xdr:spPr>
        <a:xfrm>
          <a:off x="14351000" y="27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51996</xdr:rowOff>
    </xdr:from>
    <xdr:ext cx="762000" cy="259045"/>
    <xdr:sp macro="" textlink="">
      <xdr:nvSpPr>
        <xdr:cNvPr id="466" name="テキスト ボックス 465"/>
        <xdr:cNvSpPr txBox="1"/>
      </xdr:nvSpPr>
      <xdr:spPr>
        <a:xfrm>
          <a:off x="14020800" y="279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98334</xdr:rowOff>
    </xdr:from>
    <xdr:to>
      <xdr:col>64</xdr:col>
      <xdr:colOff>152400</xdr:colOff>
      <xdr:row>17</xdr:row>
      <xdr:rowOff>28484</xdr:rowOff>
    </xdr:to>
    <xdr:sp macro="" textlink="">
      <xdr:nvSpPr>
        <xdr:cNvPr id="467" name="楕円 466"/>
        <xdr:cNvSpPr/>
      </xdr:nvSpPr>
      <xdr:spPr>
        <a:xfrm>
          <a:off x="13462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13261</xdr:rowOff>
    </xdr:from>
    <xdr:ext cx="762000" cy="259045"/>
    <xdr:sp macro="" textlink="">
      <xdr:nvSpPr>
        <xdr:cNvPr id="468" name="テキスト ボックス 467"/>
        <xdr:cNvSpPr txBox="1"/>
      </xdr:nvSpPr>
      <xdr:spPr>
        <a:xfrm>
          <a:off x="13131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4,853
4,812
284.00
5,164,784
5,101,263
34,901
2,885,058
5,147,514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高い水準にあるのは、町立の高等学校の教職員と保育所の保育士によって、職員数が多くなっているためであるが、その他の職員についても増加傾向にあることから、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39</xdr:row>
      <xdr:rowOff>83566</xdr:rowOff>
    </xdr:to>
    <xdr:cxnSp macro="">
      <xdr:nvCxnSpPr>
        <xdr:cNvPr id="64" name="直線コネクタ 63"/>
        <xdr:cNvCxnSpPr/>
      </xdr:nvCxnSpPr>
      <xdr:spPr>
        <a:xfrm>
          <a:off x="3987800" y="66375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38</xdr:row>
      <xdr:rowOff>122428</xdr:rowOff>
    </xdr:to>
    <xdr:cxnSp macro="">
      <xdr:nvCxnSpPr>
        <xdr:cNvPr id="67" name="直線コネクタ 66"/>
        <xdr:cNvCxnSpPr/>
      </xdr:nvCxnSpPr>
      <xdr:spPr>
        <a:xfrm>
          <a:off x="3098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113284</xdr:rowOff>
    </xdr:to>
    <xdr:cxnSp macro="">
      <xdr:nvCxnSpPr>
        <xdr:cNvPr id="70" name="直線コネクタ 69"/>
        <xdr:cNvCxnSpPr/>
      </xdr:nvCxnSpPr>
      <xdr:spPr>
        <a:xfrm flipV="1">
          <a:off x="2209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113284</xdr:rowOff>
    </xdr:to>
    <xdr:cxnSp macro="">
      <xdr:nvCxnSpPr>
        <xdr:cNvPr id="73" name="直線コネクタ 72"/>
        <xdr:cNvCxnSpPr/>
      </xdr:nvCxnSpPr>
      <xdr:spPr>
        <a:xfrm>
          <a:off x="1320800" y="6564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83" name="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4843</xdr:rowOff>
    </xdr:from>
    <xdr:ext cx="762000" cy="259045"/>
    <xdr:sp macro="" textlink="">
      <xdr:nvSpPr>
        <xdr:cNvPr id="84" name="人件費該当値テキスト"/>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施設や事務事業の増加により、経常的な物件費が増加している。事務事業や施設の廃止も視野に入れながら、見直しを継続的に行い、一層の経費節減に努める。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148227</xdr:rowOff>
    </xdr:from>
    <xdr:to>
      <xdr:col>82</xdr:col>
      <xdr:colOff>107950</xdr:colOff>
      <xdr:row>18</xdr:row>
      <xdr:rowOff>107406</xdr:rowOff>
    </xdr:to>
    <xdr:cxnSp macro="">
      <xdr:nvCxnSpPr>
        <xdr:cNvPr id="127" name="直線コネクタ 126"/>
        <xdr:cNvCxnSpPr/>
      </xdr:nvCxnSpPr>
      <xdr:spPr>
        <a:xfrm>
          <a:off x="15671800" y="306287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164556</xdr:rowOff>
    </xdr:from>
    <xdr:to>
      <xdr:col>78</xdr:col>
      <xdr:colOff>69850</xdr:colOff>
      <xdr:row>17</xdr:row>
      <xdr:rowOff>148227</xdr:rowOff>
    </xdr:to>
    <xdr:cxnSp macro="">
      <xdr:nvCxnSpPr>
        <xdr:cNvPr id="130" name="直線コネクタ 129"/>
        <xdr:cNvCxnSpPr/>
      </xdr:nvCxnSpPr>
      <xdr:spPr>
        <a:xfrm>
          <a:off x="14782800" y="273630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164556</xdr:rowOff>
    </xdr:from>
    <xdr:to>
      <xdr:col>73</xdr:col>
      <xdr:colOff>180975</xdr:colOff>
      <xdr:row>16</xdr:row>
      <xdr:rowOff>38826</xdr:rowOff>
    </xdr:to>
    <xdr:cxnSp macro="">
      <xdr:nvCxnSpPr>
        <xdr:cNvPr id="133" name="直線コネクタ 132"/>
        <xdr:cNvCxnSpPr/>
      </xdr:nvCxnSpPr>
      <xdr:spPr>
        <a:xfrm flipV="1">
          <a:off x="13893800" y="2736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164556</xdr:rowOff>
    </xdr:from>
    <xdr:to>
      <xdr:col>69</xdr:col>
      <xdr:colOff>92075</xdr:colOff>
      <xdr:row>16</xdr:row>
      <xdr:rowOff>38826</xdr:rowOff>
    </xdr:to>
    <xdr:cxnSp macro="">
      <xdr:nvCxnSpPr>
        <xdr:cNvPr id="136" name="直線コネクタ 135"/>
        <xdr:cNvCxnSpPr/>
      </xdr:nvCxnSpPr>
      <xdr:spPr>
        <a:xfrm>
          <a:off x="13004800" y="2736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38" name="テキスト ボックス 137"/>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40" name="テキスト ボックス 139"/>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56606</xdr:rowOff>
    </xdr:from>
    <xdr:to>
      <xdr:col>82</xdr:col>
      <xdr:colOff>158750</xdr:colOff>
      <xdr:row>18</xdr:row>
      <xdr:rowOff>158206</xdr:rowOff>
    </xdr:to>
    <xdr:sp macro="" textlink="">
      <xdr:nvSpPr>
        <xdr:cNvPr id="146" name="楕円 145"/>
        <xdr:cNvSpPr/>
      </xdr:nvSpPr>
      <xdr:spPr>
        <a:xfrm>
          <a:off x="164592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28683</xdr:rowOff>
    </xdr:from>
    <xdr:ext cx="762000" cy="259045"/>
    <xdr:sp macro="" textlink="">
      <xdr:nvSpPr>
        <xdr:cNvPr id="147" name="物件費該当値テキスト"/>
        <xdr:cNvSpPr txBox="1"/>
      </xdr:nvSpPr>
      <xdr:spPr>
        <a:xfrm>
          <a:off x="16598900" y="311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97427</xdr:rowOff>
    </xdr:from>
    <xdr:to>
      <xdr:col>78</xdr:col>
      <xdr:colOff>120650</xdr:colOff>
      <xdr:row>18</xdr:row>
      <xdr:rowOff>27577</xdr:rowOff>
    </xdr:to>
    <xdr:sp macro="" textlink="">
      <xdr:nvSpPr>
        <xdr:cNvPr id="148" name="楕円 147"/>
        <xdr:cNvSpPr/>
      </xdr:nvSpPr>
      <xdr:spPr>
        <a:xfrm>
          <a:off x="15621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12354</xdr:rowOff>
    </xdr:from>
    <xdr:ext cx="736600" cy="259045"/>
    <xdr:sp macro="" textlink="">
      <xdr:nvSpPr>
        <xdr:cNvPr id="149" name="テキスト ボックス 148"/>
        <xdr:cNvSpPr txBox="1"/>
      </xdr:nvSpPr>
      <xdr:spPr>
        <a:xfrm>
          <a:off x="15290800" y="30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113756</xdr:rowOff>
    </xdr:from>
    <xdr:to>
      <xdr:col>74</xdr:col>
      <xdr:colOff>31750</xdr:colOff>
      <xdr:row>16</xdr:row>
      <xdr:rowOff>43906</xdr:rowOff>
    </xdr:to>
    <xdr:sp macro="" textlink="">
      <xdr:nvSpPr>
        <xdr:cNvPr id="150" name="楕円 149"/>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54083</xdr:rowOff>
    </xdr:from>
    <xdr:ext cx="762000" cy="259045"/>
    <xdr:sp macro="" textlink="">
      <xdr:nvSpPr>
        <xdr:cNvPr id="151" name="テキスト ボックス 150"/>
        <xdr:cNvSpPr txBox="1"/>
      </xdr:nvSpPr>
      <xdr:spPr>
        <a:xfrm>
          <a:off x="14401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2" name="楕円 151"/>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3" name="テキスト ボックス 152"/>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4" name="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5" name="テキスト ボックス 154"/>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乳幼児、児童、心身障がい者等の急増がないことから、類似団体の平均値を下回り、かつ、大幅な変動がない状態で推移している。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101600</xdr:rowOff>
    </xdr:to>
    <xdr:cxnSp macro="">
      <xdr:nvCxnSpPr>
        <xdr:cNvPr id="187" name="直線コネクタ 186"/>
        <xdr:cNvCxnSpPr/>
      </xdr:nvCxnSpPr>
      <xdr:spPr>
        <a:xfrm>
          <a:off x="3987800" y="935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101600</xdr:rowOff>
    </xdr:to>
    <xdr:cxnSp macro="">
      <xdr:nvCxnSpPr>
        <xdr:cNvPr id="190" name="直線コネクタ 189"/>
        <xdr:cNvCxnSpPr/>
      </xdr:nvCxnSpPr>
      <xdr:spPr>
        <a:xfrm>
          <a:off x="3098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76200</xdr:rowOff>
    </xdr:to>
    <xdr:cxnSp macro="">
      <xdr:nvCxnSpPr>
        <xdr:cNvPr id="193" name="直線コネクタ 192"/>
        <xdr:cNvCxnSpPr/>
      </xdr:nvCxnSpPr>
      <xdr:spPr>
        <a:xfrm flipV="1">
          <a:off x="2209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88900</xdr:rowOff>
    </xdr:to>
    <xdr:cxnSp macro="">
      <xdr:nvCxnSpPr>
        <xdr:cNvPr id="196" name="直線コネクタ 195"/>
        <xdr:cNvCxnSpPr/>
      </xdr:nvCxnSpPr>
      <xdr:spPr>
        <a:xfrm flipV="1">
          <a:off x="1320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8" name="テキスト ボックス 19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0" name="テキスト ボックス 199"/>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6" name="楕円 205"/>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7"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0" name="楕円 209"/>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1" name="テキスト ボックス 210"/>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2" name="楕円 211"/>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3" name="テキスト ボックス 212"/>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4" name="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前年度までは類似団体の平均値とほぼ同水準で推移してきたが、今年度は上回っている。これは、国民健康保険診療所への繰出金の増加が主な要因である。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診療所の経営内容を検証し、経営改善に努める。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57</xdr:row>
      <xdr:rowOff>24130</xdr:rowOff>
    </xdr:to>
    <xdr:cxnSp macro="">
      <xdr:nvCxnSpPr>
        <xdr:cNvPr id="245" name="直線コネクタ 244"/>
        <xdr:cNvCxnSpPr/>
      </xdr:nvCxnSpPr>
      <xdr:spPr>
        <a:xfrm>
          <a:off x="15671800" y="96733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72136</xdr:rowOff>
    </xdr:to>
    <xdr:cxnSp macro="">
      <xdr:nvCxnSpPr>
        <xdr:cNvPr id="248" name="直線コネクタ 247"/>
        <xdr:cNvCxnSpPr/>
      </xdr:nvCxnSpPr>
      <xdr:spPr>
        <a:xfrm>
          <a:off x="14782800" y="9650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99568</xdr:rowOff>
    </xdr:to>
    <xdr:cxnSp macro="">
      <xdr:nvCxnSpPr>
        <xdr:cNvPr id="251" name="直線コネクタ 250"/>
        <xdr:cNvCxnSpPr/>
      </xdr:nvCxnSpPr>
      <xdr:spPr>
        <a:xfrm flipV="1">
          <a:off x="13893800" y="9650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99568</xdr:rowOff>
    </xdr:to>
    <xdr:cxnSp macro="">
      <xdr:nvCxnSpPr>
        <xdr:cNvPr id="254" name="直線コネクタ 253"/>
        <xdr:cNvCxnSpPr/>
      </xdr:nvCxnSpPr>
      <xdr:spPr>
        <a:xfrm>
          <a:off x="13004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6" name="テキスト ボックス 255"/>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8" name="テキスト ボックス 257"/>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4" name="楕円 26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6" name="楕円 265"/>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67" name="テキスト ボックス 26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8" name="楕円 267"/>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69" name="テキスト ボックス 268"/>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70" name="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71" name="テキスト ボックス 270"/>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2" name="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3" name="テキスト ボックス 272"/>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類似団体の平均値を下回っているものの、比率が増加傾向にあることから、各種団体等に対する補助金の重点化等の見直し進め、その適正な執行を図る。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35560</xdr:rowOff>
    </xdr:to>
    <xdr:cxnSp macro="">
      <xdr:nvCxnSpPr>
        <xdr:cNvPr id="303" name="直線コネクタ 302"/>
        <xdr:cNvCxnSpPr/>
      </xdr:nvCxnSpPr>
      <xdr:spPr>
        <a:xfrm>
          <a:off x="15671800" y="6207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35560</xdr:rowOff>
    </xdr:to>
    <xdr:cxnSp macro="">
      <xdr:nvCxnSpPr>
        <xdr:cNvPr id="306" name="直線コネクタ 305"/>
        <xdr:cNvCxnSpPr/>
      </xdr:nvCxnSpPr>
      <xdr:spPr>
        <a:xfrm>
          <a:off x="14782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17272</xdr:rowOff>
    </xdr:to>
    <xdr:cxnSp macro="">
      <xdr:nvCxnSpPr>
        <xdr:cNvPr id="309" name="直線コネクタ 308"/>
        <xdr:cNvCxnSpPr/>
      </xdr:nvCxnSpPr>
      <xdr:spPr>
        <a:xfrm>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165862</xdr:rowOff>
    </xdr:to>
    <xdr:cxnSp macro="">
      <xdr:nvCxnSpPr>
        <xdr:cNvPr id="312" name="直線コネクタ 311"/>
        <xdr:cNvCxnSpPr/>
      </xdr:nvCxnSpPr>
      <xdr:spPr>
        <a:xfrm>
          <a:off x="13004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2" name="楕円 32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6" name="楕円 32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7" name="テキスト ボックス 32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8" name="楕円 327"/>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9" name="テキスト ボックス 328"/>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0" name="楕円 329"/>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1" name="テキスト ボックス 330"/>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前年度より比率が伸びているのは、平成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起債の緊急防災・減災事業債の元金償還開始と、臨時財政対策債の償還額の増が主な要因である。地方債残高は減少しており、比率の上昇は一時的なものと考えているが、類似団体の平均値より高い水準であることから、その他の経常経費とのバランスや住民一人当たりの公債費の推移も検証しながら、計画的な地方債の発行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157480</xdr:rowOff>
    </xdr:to>
    <xdr:cxnSp macro="">
      <xdr:nvCxnSpPr>
        <xdr:cNvPr id="363" name="直線コネクタ 362"/>
        <xdr:cNvCxnSpPr/>
      </xdr:nvCxnSpPr>
      <xdr:spPr>
        <a:xfrm>
          <a:off x="3987800" y="132829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81280</xdr:rowOff>
    </xdr:to>
    <xdr:cxnSp macro="">
      <xdr:nvCxnSpPr>
        <xdr:cNvPr id="366" name="直線コネクタ 365"/>
        <xdr:cNvCxnSpPr/>
      </xdr:nvCxnSpPr>
      <xdr:spPr>
        <a:xfrm>
          <a:off x="3098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78</xdr:row>
      <xdr:rowOff>16511</xdr:rowOff>
    </xdr:to>
    <xdr:cxnSp macro="">
      <xdr:nvCxnSpPr>
        <xdr:cNvPr id="369" name="直線コネクタ 368"/>
        <xdr:cNvCxnSpPr/>
      </xdr:nvCxnSpPr>
      <xdr:spPr>
        <a:xfrm flipV="1">
          <a:off x="2209800" y="132753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16511</xdr:rowOff>
    </xdr:from>
    <xdr:to>
      <xdr:col>11</xdr:col>
      <xdr:colOff>9525</xdr:colOff>
      <xdr:row>78</xdr:row>
      <xdr:rowOff>43180</xdr:rowOff>
    </xdr:to>
    <xdr:cxnSp macro="">
      <xdr:nvCxnSpPr>
        <xdr:cNvPr id="372" name="直線コネクタ 371"/>
        <xdr:cNvCxnSpPr/>
      </xdr:nvCxnSpPr>
      <xdr:spPr>
        <a:xfrm flipV="1">
          <a:off x="1320800" y="13389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74" name="テキスト ボックス 373"/>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106680</xdr:rowOff>
    </xdr:from>
    <xdr:to>
      <xdr:col>24</xdr:col>
      <xdr:colOff>76200</xdr:colOff>
      <xdr:row>78</xdr:row>
      <xdr:rowOff>36830</xdr:rowOff>
    </xdr:to>
    <xdr:sp macro="" textlink="">
      <xdr:nvSpPr>
        <xdr:cNvPr id="382" name="楕円 381"/>
        <xdr:cNvSpPr/>
      </xdr:nvSpPr>
      <xdr:spPr>
        <a:xfrm>
          <a:off x="4775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78757</xdr:rowOff>
    </xdr:from>
    <xdr:ext cx="762000" cy="259045"/>
    <xdr:sp macro="" textlink="">
      <xdr:nvSpPr>
        <xdr:cNvPr id="383" name="公債費該当値テキスト"/>
        <xdr:cNvSpPr txBox="1"/>
      </xdr:nvSpPr>
      <xdr:spPr>
        <a:xfrm>
          <a:off x="4914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4" name="楕円 383"/>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5" name="テキスト ボックス 384"/>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6" name="楕円 385"/>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7" name="テキスト ボックス 386"/>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137161</xdr:rowOff>
    </xdr:from>
    <xdr:to>
      <xdr:col>11</xdr:col>
      <xdr:colOff>60325</xdr:colOff>
      <xdr:row>78</xdr:row>
      <xdr:rowOff>67311</xdr:rowOff>
    </xdr:to>
    <xdr:sp macro="" textlink="">
      <xdr:nvSpPr>
        <xdr:cNvPr id="388" name="楕円 387"/>
        <xdr:cNvSpPr/>
      </xdr:nvSpPr>
      <xdr:spPr>
        <a:xfrm>
          <a:off x="2159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52088</xdr:rowOff>
    </xdr:from>
    <xdr:ext cx="762000" cy="259045"/>
    <xdr:sp macro="" textlink="">
      <xdr:nvSpPr>
        <xdr:cNvPr id="389" name="テキスト ボックス 388"/>
        <xdr:cNvSpPr txBox="1"/>
      </xdr:nvSpPr>
      <xdr:spPr>
        <a:xfrm>
          <a:off x="1828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0" name="楕円 389"/>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1" name="テキスト ボックス 390"/>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類似団体の平均値との差が大きくなっているが、人件費及び物件費の伸びが主な要因である。事務事業や施設の見直しを一層進め優先度を定めるなど、計画的かつ効率的な行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146594</xdr:rowOff>
    </xdr:from>
    <xdr:to>
      <xdr:col>82</xdr:col>
      <xdr:colOff>107950</xdr:colOff>
      <xdr:row>80</xdr:row>
      <xdr:rowOff>51888</xdr:rowOff>
    </xdr:to>
    <xdr:cxnSp macro="">
      <xdr:nvCxnSpPr>
        <xdr:cNvPr id="426" name="直線コネクタ 425"/>
        <xdr:cNvCxnSpPr/>
      </xdr:nvCxnSpPr>
      <xdr:spPr>
        <a:xfrm>
          <a:off x="15671800" y="13519694"/>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89444</xdr:rowOff>
    </xdr:from>
    <xdr:to>
      <xdr:col>78</xdr:col>
      <xdr:colOff>69850</xdr:colOff>
      <xdr:row>78</xdr:row>
      <xdr:rowOff>146594</xdr:rowOff>
    </xdr:to>
    <xdr:cxnSp macro="">
      <xdr:nvCxnSpPr>
        <xdr:cNvPr id="429" name="直線コネクタ 428"/>
        <xdr:cNvCxnSpPr/>
      </xdr:nvCxnSpPr>
      <xdr:spPr>
        <a:xfrm>
          <a:off x="14782800" y="1329109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89444</xdr:rowOff>
    </xdr:from>
    <xdr:to>
      <xdr:col>73</xdr:col>
      <xdr:colOff>180975</xdr:colOff>
      <xdr:row>77</xdr:row>
      <xdr:rowOff>154758</xdr:rowOff>
    </xdr:to>
    <xdr:cxnSp macro="">
      <xdr:nvCxnSpPr>
        <xdr:cNvPr id="432" name="直線コネクタ 431"/>
        <xdr:cNvCxnSpPr/>
      </xdr:nvCxnSpPr>
      <xdr:spPr>
        <a:xfrm flipV="1">
          <a:off x="13893800" y="13291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56787</xdr:rowOff>
    </xdr:from>
    <xdr:to>
      <xdr:col>69</xdr:col>
      <xdr:colOff>92075</xdr:colOff>
      <xdr:row>77</xdr:row>
      <xdr:rowOff>154758</xdr:rowOff>
    </xdr:to>
    <xdr:cxnSp macro="">
      <xdr:nvCxnSpPr>
        <xdr:cNvPr id="435" name="直線コネクタ 434"/>
        <xdr:cNvCxnSpPr/>
      </xdr:nvCxnSpPr>
      <xdr:spPr>
        <a:xfrm>
          <a:off x="13004800" y="132584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121029</xdr:rowOff>
    </xdr:from>
    <xdr:ext cx="762000" cy="259045"/>
    <xdr:sp macro="" textlink="">
      <xdr:nvSpPr>
        <xdr:cNvPr id="437" name="テキスト ボックス 436"/>
        <xdr:cNvSpPr txBox="1"/>
      </xdr:nvSpPr>
      <xdr:spPr>
        <a:xfrm>
          <a:off x="13512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42653</xdr:rowOff>
    </xdr:from>
    <xdr:ext cx="762000" cy="259045"/>
    <xdr:sp macro="" textlink="">
      <xdr:nvSpPr>
        <xdr:cNvPr id="439" name="テキスト ボックス 438"/>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1088</xdr:rowOff>
    </xdr:from>
    <xdr:to>
      <xdr:col>82</xdr:col>
      <xdr:colOff>158750</xdr:colOff>
      <xdr:row>80</xdr:row>
      <xdr:rowOff>102688</xdr:rowOff>
    </xdr:to>
    <xdr:sp macro="" textlink="">
      <xdr:nvSpPr>
        <xdr:cNvPr id="445" name="楕円 444"/>
        <xdr:cNvSpPr/>
      </xdr:nvSpPr>
      <xdr:spPr>
        <a:xfrm>
          <a:off x="164592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144615</xdr:rowOff>
    </xdr:from>
    <xdr:ext cx="762000" cy="259045"/>
    <xdr:sp macro="" textlink="">
      <xdr:nvSpPr>
        <xdr:cNvPr id="446" name="公債費以外該当値テキスト"/>
        <xdr:cNvSpPr txBox="1"/>
      </xdr:nvSpPr>
      <xdr:spPr>
        <a:xfrm>
          <a:off x="165989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47" name="楕円 446"/>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10721</xdr:rowOff>
    </xdr:from>
    <xdr:ext cx="736600" cy="259045"/>
    <xdr:sp macro="" textlink="">
      <xdr:nvSpPr>
        <xdr:cNvPr id="448" name="テキスト ボックス 447"/>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38644</xdr:rowOff>
    </xdr:from>
    <xdr:to>
      <xdr:col>74</xdr:col>
      <xdr:colOff>31750</xdr:colOff>
      <xdr:row>77</xdr:row>
      <xdr:rowOff>140244</xdr:rowOff>
    </xdr:to>
    <xdr:sp macro="" textlink="">
      <xdr:nvSpPr>
        <xdr:cNvPr id="449" name="楕円 448"/>
        <xdr:cNvSpPr/>
      </xdr:nvSpPr>
      <xdr:spPr>
        <a:xfrm>
          <a:off x="14732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125021</xdr:rowOff>
    </xdr:from>
    <xdr:ext cx="762000" cy="259045"/>
    <xdr:sp macro="" textlink="">
      <xdr:nvSpPr>
        <xdr:cNvPr id="450" name="テキスト ボックス 449"/>
        <xdr:cNvSpPr txBox="1"/>
      </xdr:nvSpPr>
      <xdr:spPr>
        <a:xfrm>
          <a:off x="14401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103958</xdr:rowOff>
    </xdr:from>
    <xdr:to>
      <xdr:col>69</xdr:col>
      <xdr:colOff>142875</xdr:colOff>
      <xdr:row>78</xdr:row>
      <xdr:rowOff>34108</xdr:rowOff>
    </xdr:to>
    <xdr:sp macro="" textlink="">
      <xdr:nvSpPr>
        <xdr:cNvPr id="451" name="楕円 450"/>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18885</xdr:rowOff>
    </xdr:from>
    <xdr:ext cx="762000" cy="259045"/>
    <xdr:sp macro="" textlink="">
      <xdr:nvSpPr>
        <xdr:cNvPr id="452" name="テキスト ボックス 451"/>
        <xdr:cNvSpPr txBox="1"/>
      </xdr:nvSpPr>
      <xdr:spPr>
        <a:xfrm>
          <a:off x="13512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5987</xdr:rowOff>
    </xdr:from>
    <xdr:to>
      <xdr:col>65</xdr:col>
      <xdr:colOff>53975</xdr:colOff>
      <xdr:row>77</xdr:row>
      <xdr:rowOff>107587</xdr:rowOff>
    </xdr:to>
    <xdr:sp macro="" textlink="">
      <xdr:nvSpPr>
        <xdr:cNvPr id="453" name="楕円 452"/>
        <xdr:cNvSpPr/>
      </xdr:nvSpPr>
      <xdr:spPr>
        <a:xfrm>
          <a:off x="12954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92364</xdr:rowOff>
    </xdr:from>
    <xdr:ext cx="762000" cy="259045"/>
    <xdr:sp macro="" textlink="">
      <xdr:nvSpPr>
        <xdr:cNvPr id="454" name="テキスト ボックス 453"/>
        <xdr:cNvSpPr txBox="1"/>
      </xdr:nvSpPr>
      <xdr:spPr>
        <a:xfrm>
          <a:off x="12623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87096</xdr:rowOff>
    </xdr:from>
    <xdr:to>
      <xdr:col>29</xdr:col>
      <xdr:colOff>127000</xdr:colOff>
      <xdr:row>17</xdr:row>
      <xdr:rowOff>125251</xdr:rowOff>
    </xdr:to>
    <xdr:cxnSp macro="">
      <xdr:nvCxnSpPr>
        <xdr:cNvPr id="49" name="直線コネクタ 48"/>
        <xdr:cNvCxnSpPr/>
      </xdr:nvCxnSpPr>
      <xdr:spPr bwMode="auto">
        <a:xfrm flipV="1">
          <a:off x="5003800" y="3049371"/>
          <a:ext cx="647700" cy="3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71873</xdr:rowOff>
    </xdr:from>
    <xdr:ext cx="762000" cy="259045"/>
    <xdr:sp macro="" textlink="">
      <xdr:nvSpPr>
        <xdr:cNvPr id="50" name="人口1人当たり決算額の推移平均値テキスト130"/>
        <xdr:cNvSpPr txBox="1"/>
      </xdr:nvSpPr>
      <xdr:spPr>
        <a:xfrm>
          <a:off x="5740400" y="3034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125251</xdr:rowOff>
    </xdr:from>
    <xdr:to>
      <xdr:col>26</xdr:col>
      <xdr:colOff>50800</xdr:colOff>
      <xdr:row>17</xdr:row>
      <xdr:rowOff>130170</xdr:rowOff>
    </xdr:to>
    <xdr:cxnSp macro="">
      <xdr:nvCxnSpPr>
        <xdr:cNvPr id="52" name="直線コネクタ 51"/>
        <xdr:cNvCxnSpPr/>
      </xdr:nvCxnSpPr>
      <xdr:spPr bwMode="auto">
        <a:xfrm flipV="1">
          <a:off x="4305300" y="3087526"/>
          <a:ext cx="698500" cy="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130170</xdr:rowOff>
    </xdr:from>
    <xdr:to>
      <xdr:col>22</xdr:col>
      <xdr:colOff>114300</xdr:colOff>
      <xdr:row>17</xdr:row>
      <xdr:rowOff>150757</xdr:rowOff>
    </xdr:to>
    <xdr:cxnSp macro="">
      <xdr:nvCxnSpPr>
        <xdr:cNvPr id="55" name="直線コネクタ 54"/>
        <xdr:cNvCxnSpPr/>
      </xdr:nvCxnSpPr>
      <xdr:spPr bwMode="auto">
        <a:xfrm flipV="1">
          <a:off x="3606800" y="3092445"/>
          <a:ext cx="698500" cy="2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150757</xdr:rowOff>
    </xdr:from>
    <xdr:to>
      <xdr:col>18</xdr:col>
      <xdr:colOff>177800</xdr:colOff>
      <xdr:row>17</xdr:row>
      <xdr:rowOff>162631</xdr:rowOff>
    </xdr:to>
    <xdr:cxnSp macro="">
      <xdr:nvCxnSpPr>
        <xdr:cNvPr id="58" name="直線コネクタ 57"/>
        <xdr:cNvCxnSpPr/>
      </xdr:nvCxnSpPr>
      <xdr:spPr bwMode="auto">
        <a:xfrm flipV="1">
          <a:off x="2908300" y="3113032"/>
          <a:ext cx="698500" cy="1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130093</xdr:rowOff>
    </xdr:from>
    <xdr:ext cx="762000" cy="259045"/>
    <xdr:sp macro="" textlink="">
      <xdr:nvSpPr>
        <xdr:cNvPr id="60" name="テキスト ボックス 59"/>
        <xdr:cNvSpPr txBox="1"/>
      </xdr:nvSpPr>
      <xdr:spPr>
        <a:xfrm>
          <a:off x="32258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144597</xdr:rowOff>
    </xdr:from>
    <xdr:ext cx="762000" cy="259045"/>
    <xdr:sp macro="" textlink="">
      <xdr:nvSpPr>
        <xdr:cNvPr id="62" name="テキスト ボックス 61"/>
        <xdr:cNvSpPr txBox="1"/>
      </xdr:nvSpPr>
      <xdr:spPr>
        <a:xfrm>
          <a:off x="2527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36296</xdr:rowOff>
    </xdr:from>
    <xdr:to>
      <xdr:col>29</xdr:col>
      <xdr:colOff>177800</xdr:colOff>
      <xdr:row>17</xdr:row>
      <xdr:rowOff>137896</xdr:rowOff>
    </xdr:to>
    <xdr:sp macro="" textlink="">
      <xdr:nvSpPr>
        <xdr:cNvPr id="68" name="楕円 67"/>
        <xdr:cNvSpPr/>
      </xdr:nvSpPr>
      <xdr:spPr bwMode="auto">
        <a:xfrm>
          <a:off x="5600700" y="299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52823</xdr:rowOff>
    </xdr:from>
    <xdr:ext cx="762000" cy="259045"/>
    <xdr:sp macro="" textlink="">
      <xdr:nvSpPr>
        <xdr:cNvPr id="69" name="人口1人当たり決算額の推移該当値テキスト130"/>
        <xdr:cNvSpPr txBox="1"/>
      </xdr:nvSpPr>
      <xdr:spPr>
        <a:xfrm>
          <a:off x="5740400" y="28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74451</xdr:rowOff>
    </xdr:from>
    <xdr:to>
      <xdr:col>26</xdr:col>
      <xdr:colOff>101600</xdr:colOff>
      <xdr:row>18</xdr:row>
      <xdr:rowOff>4601</xdr:rowOff>
    </xdr:to>
    <xdr:sp macro="" textlink="">
      <xdr:nvSpPr>
        <xdr:cNvPr id="70" name="楕円 69"/>
        <xdr:cNvSpPr/>
      </xdr:nvSpPr>
      <xdr:spPr bwMode="auto">
        <a:xfrm>
          <a:off x="4953000" y="303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14778</xdr:rowOff>
    </xdr:from>
    <xdr:ext cx="736600" cy="259045"/>
    <xdr:sp macro="" textlink="">
      <xdr:nvSpPr>
        <xdr:cNvPr id="71" name="テキスト ボックス 70"/>
        <xdr:cNvSpPr txBox="1"/>
      </xdr:nvSpPr>
      <xdr:spPr>
        <a:xfrm>
          <a:off x="4622800" y="280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79370</xdr:rowOff>
    </xdr:from>
    <xdr:to>
      <xdr:col>22</xdr:col>
      <xdr:colOff>165100</xdr:colOff>
      <xdr:row>18</xdr:row>
      <xdr:rowOff>9520</xdr:rowOff>
    </xdr:to>
    <xdr:sp macro="" textlink="">
      <xdr:nvSpPr>
        <xdr:cNvPr id="72" name="楕円 71"/>
        <xdr:cNvSpPr/>
      </xdr:nvSpPr>
      <xdr:spPr bwMode="auto">
        <a:xfrm>
          <a:off x="4254500" y="304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19697</xdr:rowOff>
    </xdr:from>
    <xdr:ext cx="762000" cy="259045"/>
    <xdr:sp macro="" textlink="">
      <xdr:nvSpPr>
        <xdr:cNvPr id="73" name="テキスト ボックス 72"/>
        <xdr:cNvSpPr txBox="1"/>
      </xdr:nvSpPr>
      <xdr:spPr>
        <a:xfrm>
          <a:off x="3924300" y="281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99957</xdr:rowOff>
    </xdr:from>
    <xdr:to>
      <xdr:col>19</xdr:col>
      <xdr:colOff>38100</xdr:colOff>
      <xdr:row>18</xdr:row>
      <xdr:rowOff>30107</xdr:rowOff>
    </xdr:to>
    <xdr:sp macro="" textlink="">
      <xdr:nvSpPr>
        <xdr:cNvPr id="74" name="楕円 73"/>
        <xdr:cNvSpPr/>
      </xdr:nvSpPr>
      <xdr:spPr bwMode="auto">
        <a:xfrm>
          <a:off x="3556000" y="306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40284</xdr:rowOff>
    </xdr:from>
    <xdr:ext cx="762000" cy="259045"/>
    <xdr:sp macro="" textlink="">
      <xdr:nvSpPr>
        <xdr:cNvPr id="75" name="テキスト ボックス 74"/>
        <xdr:cNvSpPr txBox="1"/>
      </xdr:nvSpPr>
      <xdr:spPr>
        <a:xfrm>
          <a:off x="3225800" y="283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111831</xdr:rowOff>
    </xdr:from>
    <xdr:to>
      <xdr:col>15</xdr:col>
      <xdr:colOff>101600</xdr:colOff>
      <xdr:row>18</xdr:row>
      <xdr:rowOff>41981</xdr:rowOff>
    </xdr:to>
    <xdr:sp macro="" textlink="">
      <xdr:nvSpPr>
        <xdr:cNvPr id="76" name="楕円 75"/>
        <xdr:cNvSpPr/>
      </xdr:nvSpPr>
      <xdr:spPr bwMode="auto">
        <a:xfrm>
          <a:off x="2857500" y="307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52158</xdr:rowOff>
    </xdr:from>
    <xdr:ext cx="762000" cy="259045"/>
    <xdr:sp macro="" textlink="">
      <xdr:nvSpPr>
        <xdr:cNvPr id="77" name="テキスト ボックス 76"/>
        <xdr:cNvSpPr txBox="1"/>
      </xdr:nvSpPr>
      <xdr:spPr>
        <a:xfrm>
          <a:off x="2527300" y="28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152082</xdr:rowOff>
    </xdr:from>
    <xdr:to>
      <xdr:col>29</xdr:col>
      <xdr:colOff>127000</xdr:colOff>
      <xdr:row>35</xdr:row>
      <xdr:rowOff>180429</xdr:rowOff>
    </xdr:to>
    <xdr:cxnSp macro="">
      <xdr:nvCxnSpPr>
        <xdr:cNvPr id="108" name="直線コネクタ 107"/>
        <xdr:cNvCxnSpPr/>
      </xdr:nvCxnSpPr>
      <xdr:spPr bwMode="auto">
        <a:xfrm flipV="1">
          <a:off x="5003800" y="6762432"/>
          <a:ext cx="6477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136860</xdr:rowOff>
    </xdr:from>
    <xdr:ext cx="762000" cy="259045"/>
    <xdr:sp macro="" textlink="">
      <xdr:nvSpPr>
        <xdr:cNvPr id="109" name="人口1人当たり決算額の推移平均値テキスト445"/>
        <xdr:cNvSpPr txBox="1"/>
      </xdr:nvSpPr>
      <xdr:spPr>
        <a:xfrm>
          <a:off x="5740400" y="6747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180429</xdr:rowOff>
    </xdr:from>
    <xdr:to>
      <xdr:col>26</xdr:col>
      <xdr:colOff>50800</xdr:colOff>
      <xdr:row>35</xdr:row>
      <xdr:rowOff>192901</xdr:rowOff>
    </xdr:to>
    <xdr:cxnSp macro="">
      <xdr:nvCxnSpPr>
        <xdr:cNvPr id="111" name="直線コネクタ 110"/>
        <xdr:cNvCxnSpPr/>
      </xdr:nvCxnSpPr>
      <xdr:spPr bwMode="auto">
        <a:xfrm flipV="1">
          <a:off x="4305300" y="6790779"/>
          <a:ext cx="698500" cy="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150573</xdr:rowOff>
    </xdr:from>
    <xdr:to>
      <xdr:col>22</xdr:col>
      <xdr:colOff>114300</xdr:colOff>
      <xdr:row>35</xdr:row>
      <xdr:rowOff>192901</xdr:rowOff>
    </xdr:to>
    <xdr:cxnSp macro="">
      <xdr:nvCxnSpPr>
        <xdr:cNvPr id="114" name="直線コネクタ 113"/>
        <xdr:cNvCxnSpPr/>
      </xdr:nvCxnSpPr>
      <xdr:spPr bwMode="auto">
        <a:xfrm>
          <a:off x="3606800" y="6760923"/>
          <a:ext cx="698500" cy="4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111318</xdr:rowOff>
    </xdr:from>
    <xdr:to>
      <xdr:col>18</xdr:col>
      <xdr:colOff>177800</xdr:colOff>
      <xdr:row>35</xdr:row>
      <xdr:rowOff>150573</xdr:rowOff>
    </xdr:to>
    <xdr:cxnSp macro="">
      <xdr:nvCxnSpPr>
        <xdr:cNvPr id="117" name="直線コネクタ 116"/>
        <xdr:cNvCxnSpPr/>
      </xdr:nvCxnSpPr>
      <xdr:spPr bwMode="auto">
        <a:xfrm>
          <a:off x="2908300" y="6721668"/>
          <a:ext cx="698500" cy="39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280923</xdr:rowOff>
    </xdr:from>
    <xdr:ext cx="762000" cy="259045"/>
    <xdr:sp macro="" textlink="">
      <xdr:nvSpPr>
        <xdr:cNvPr id="119" name="テキスト ボックス 118"/>
        <xdr:cNvSpPr txBox="1"/>
      </xdr:nvSpPr>
      <xdr:spPr>
        <a:xfrm>
          <a:off x="32258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267596</xdr:rowOff>
    </xdr:from>
    <xdr:ext cx="762000" cy="259045"/>
    <xdr:sp macro="" textlink="">
      <xdr:nvSpPr>
        <xdr:cNvPr id="121" name="テキスト ボックス 120"/>
        <xdr:cNvSpPr txBox="1"/>
      </xdr:nvSpPr>
      <xdr:spPr>
        <a:xfrm>
          <a:off x="25273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101282</xdr:rowOff>
    </xdr:from>
    <xdr:to>
      <xdr:col>29</xdr:col>
      <xdr:colOff>177800</xdr:colOff>
      <xdr:row>35</xdr:row>
      <xdr:rowOff>202882</xdr:rowOff>
    </xdr:to>
    <xdr:sp macro="" textlink="">
      <xdr:nvSpPr>
        <xdr:cNvPr id="127" name="楕円 126"/>
        <xdr:cNvSpPr/>
      </xdr:nvSpPr>
      <xdr:spPr bwMode="auto">
        <a:xfrm>
          <a:off x="5600700" y="671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289259</xdr:rowOff>
    </xdr:from>
    <xdr:ext cx="762000" cy="259045"/>
    <xdr:sp macro="" textlink="">
      <xdr:nvSpPr>
        <xdr:cNvPr id="128" name="人口1人当たり決算額の推移該当値テキスト445"/>
        <xdr:cNvSpPr txBox="1"/>
      </xdr:nvSpPr>
      <xdr:spPr>
        <a:xfrm>
          <a:off x="5740400" y="655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129629</xdr:rowOff>
    </xdr:from>
    <xdr:to>
      <xdr:col>26</xdr:col>
      <xdr:colOff>101600</xdr:colOff>
      <xdr:row>35</xdr:row>
      <xdr:rowOff>231229</xdr:rowOff>
    </xdr:to>
    <xdr:sp macro="" textlink="">
      <xdr:nvSpPr>
        <xdr:cNvPr id="129" name="楕円 128"/>
        <xdr:cNvSpPr/>
      </xdr:nvSpPr>
      <xdr:spPr bwMode="auto">
        <a:xfrm>
          <a:off x="4953000" y="673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241406</xdr:rowOff>
    </xdr:from>
    <xdr:ext cx="736600" cy="259045"/>
    <xdr:sp macro="" textlink="">
      <xdr:nvSpPr>
        <xdr:cNvPr id="130" name="テキスト ボックス 129"/>
        <xdr:cNvSpPr txBox="1"/>
      </xdr:nvSpPr>
      <xdr:spPr>
        <a:xfrm>
          <a:off x="4622800" y="650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142101</xdr:rowOff>
    </xdr:from>
    <xdr:to>
      <xdr:col>22</xdr:col>
      <xdr:colOff>165100</xdr:colOff>
      <xdr:row>35</xdr:row>
      <xdr:rowOff>243701</xdr:rowOff>
    </xdr:to>
    <xdr:sp macro="" textlink="">
      <xdr:nvSpPr>
        <xdr:cNvPr id="131" name="楕円 130"/>
        <xdr:cNvSpPr/>
      </xdr:nvSpPr>
      <xdr:spPr bwMode="auto">
        <a:xfrm>
          <a:off x="4254500" y="675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253878</xdr:rowOff>
    </xdr:from>
    <xdr:ext cx="762000" cy="259045"/>
    <xdr:sp macro="" textlink="">
      <xdr:nvSpPr>
        <xdr:cNvPr id="132" name="テキスト ボックス 131"/>
        <xdr:cNvSpPr txBox="1"/>
      </xdr:nvSpPr>
      <xdr:spPr>
        <a:xfrm>
          <a:off x="3924300" y="652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99773</xdr:rowOff>
    </xdr:from>
    <xdr:to>
      <xdr:col>19</xdr:col>
      <xdr:colOff>38100</xdr:colOff>
      <xdr:row>35</xdr:row>
      <xdr:rowOff>201373</xdr:rowOff>
    </xdr:to>
    <xdr:sp macro="" textlink="">
      <xdr:nvSpPr>
        <xdr:cNvPr id="133" name="楕円 132"/>
        <xdr:cNvSpPr/>
      </xdr:nvSpPr>
      <xdr:spPr bwMode="auto">
        <a:xfrm>
          <a:off x="3556000" y="671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211550</xdr:rowOff>
    </xdr:from>
    <xdr:ext cx="762000" cy="259045"/>
    <xdr:sp macro="" textlink="">
      <xdr:nvSpPr>
        <xdr:cNvPr id="134" name="テキスト ボックス 133"/>
        <xdr:cNvSpPr txBox="1"/>
      </xdr:nvSpPr>
      <xdr:spPr>
        <a:xfrm>
          <a:off x="3225800" y="647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60518</xdr:rowOff>
    </xdr:from>
    <xdr:to>
      <xdr:col>15</xdr:col>
      <xdr:colOff>101600</xdr:colOff>
      <xdr:row>35</xdr:row>
      <xdr:rowOff>162118</xdr:rowOff>
    </xdr:to>
    <xdr:sp macro="" textlink="">
      <xdr:nvSpPr>
        <xdr:cNvPr id="135" name="楕円 134"/>
        <xdr:cNvSpPr/>
      </xdr:nvSpPr>
      <xdr:spPr bwMode="auto">
        <a:xfrm>
          <a:off x="2857500" y="667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172295</xdr:rowOff>
    </xdr:from>
    <xdr:ext cx="762000" cy="259045"/>
    <xdr:sp macro="" textlink="">
      <xdr:nvSpPr>
        <xdr:cNvPr id="136" name="テキスト ボックス 135"/>
        <xdr:cNvSpPr txBox="1"/>
      </xdr:nvSpPr>
      <xdr:spPr>
        <a:xfrm>
          <a:off x="2527300" y="643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4,853
4,812
284.00
5,164,784
5,101,263
34,901
2,885,058
5,147,514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165584</xdr:rowOff>
    </xdr:from>
    <xdr:to>
      <xdr:col>24</xdr:col>
      <xdr:colOff>63500</xdr:colOff>
      <xdr:row>36</xdr:row>
      <xdr:rowOff>14498</xdr:rowOff>
    </xdr:to>
    <xdr:cxnSp macro="">
      <xdr:nvCxnSpPr>
        <xdr:cNvPr id="58" name="直線コネクタ 57"/>
        <xdr:cNvCxnSpPr/>
      </xdr:nvCxnSpPr>
      <xdr:spPr>
        <a:xfrm flipV="1">
          <a:off x="3797300" y="6166334"/>
          <a:ext cx="8382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12907</xdr:rowOff>
    </xdr:from>
    <xdr:to>
      <xdr:col>19</xdr:col>
      <xdr:colOff>177800</xdr:colOff>
      <xdr:row>36</xdr:row>
      <xdr:rowOff>14498</xdr:rowOff>
    </xdr:to>
    <xdr:cxnSp macro="">
      <xdr:nvCxnSpPr>
        <xdr:cNvPr id="61" name="直線コネクタ 60"/>
        <xdr:cNvCxnSpPr/>
      </xdr:nvCxnSpPr>
      <xdr:spPr>
        <a:xfrm>
          <a:off x="2908300" y="6185107"/>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12907</xdr:rowOff>
    </xdr:from>
    <xdr:to>
      <xdr:col>15</xdr:col>
      <xdr:colOff>50800</xdr:colOff>
      <xdr:row>36</xdr:row>
      <xdr:rowOff>34825</xdr:rowOff>
    </xdr:to>
    <xdr:cxnSp macro="">
      <xdr:nvCxnSpPr>
        <xdr:cNvPr id="64" name="直線コネクタ 63"/>
        <xdr:cNvCxnSpPr/>
      </xdr:nvCxnSpPr>
      <xdr:spPr>
        <a:xfrm flipV="1">
          <a:off x="2019300" y="6185107"/>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34825</xdr:rowOff>
    </xdr:from>
    <xdr:to>
      <xdr:col>10</xdr:col>
      <xdr:colOff>114300</xdr:colOff>
      <xdr:row>36</xdr:row>
      <xdr:rowOff>52151</xdr:rowOff>
    </xdr:to>
    <xdr:cxnSp macro="">
      <xdr:nvCxnSpPr>
        <xdr:cNvPr id="67" name="直線コネクタ 66"/>
        <xdr:cNvCxnSpPr/>
      </xdr:nvCxnSpPr>
      <xdr:spPr>
        <a:xfrm flipV="1">
          <a:off x="1130300" y="6207025"/>
          <a:ext cx="889000" cy="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37191</xdr:rowOff>
    </xdr:from>
    <xdr:ext cx="599010" cy="259045"/>
    <xdr:sp macro="" textlink="">
      <xdr:nvSpPr>
        <xdr:cNvPr id="69" name="テキスト ボックス 68"/>
        <xdr:cNvSpPr txBox="1"/>
      </xdr:nvSpPr>
      <xdr:spPr>
        <a:xfrm>
          <a:off x="1719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49169</xdr:rowOff>
    </xdr:from>
    <xdr:ext cx="599010" cy="259045"/>
    <xdr:sp macro="" textlink="">
      <xdr:nvSpPr>
        <xdr:cNvPr id="71" name="テキスト ボックス 70"/>
        <xdr:cNvSpPr txBox="1"/>
      </xdr:nvSpPr>
      <xdr:spPr>
        <a:xfrm>
          <a:off x="830795" y="639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114784</xdr:rowOff>
    </xdr:from>
    <xdr:to>
      <xdr:col>24</xdr:col>
      <xdr:colOff>114300</xdr:colOff>
      <xdr:row>36</xdr:row>
      <xdr:rowOff>44934</xdr:rowOff>
    </xdr:to>
    <xdr:sp macro="" textlink="">
      <xdr:nvSpPr>
        <xdr:cNvPr id="77" name="楕円 76"/>
        <xdr:cNvSpPr/>
      </xdr:nvSpPr>
      <xdr:spPr>
        <a:xfrm>
          <a:off x="4584700" y="6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137661</xdr:rowOff>
    </xdr:from>
    <xdr:ext cx="599010" cy="259045"/>
    <xdr:sp macro="" textlink="">
      <xdr:nvSpPr>
        <xdr:cNvPr id="78" name="人件費該当値テキスト"/>
        <xdr:cNvSpPr txBox="1"/>
      </xdr:nvSpPr>
      <xdr:spPr>
        <a:xfrm>
          <a:off x="4686300" y="596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135148</xdr:rowOff>
    </xdr:from>
    <xdr:to>
      <xdr:col>20</xdr:col>
      <xdr:colOff>38100</xdr:colOff>
      <xdr:row>36</xdr:row>
      <xdr:rowOff>65298</xdr:rowOff>
    </xdr:to>
    <xdr:sp macro="" textlink="">
      <xdr:nvSpPr>
        <xdr:cNvPr id="79" name="楕円 78"/>
        <xdr:cNvSpPr/>
      </xdr:nvSpPr>
      <xdr:spPr>
        <a:xfrm>
          <a:off x="3746500" y="61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81825</xdr:rowOff>
    </xdr:from>
    <xdr:ext cx="599010" cy="259045"/>
    <xdr:sp macro="" textlink="">
      <xdr:nvSpPr>
        <xdr:cNvPr id="80" name="テキスト ボックス 79"/>
        <xdr:cNvSpPr txBox="1"/>
      </xdr:nvSpPr>
      <xdr:spPr>
        <a:xfrm>
          <a:off x="3497795" y="591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133557</xdr:rowOff>
    </xdr:from>
    <xdr:to>
      <xdr:col>15</xdr:col>
      <xdr:colOff>101600</xdr:colOff>
      <xdr:row>36</xdr:row>
      <xdr:rowOff>63707</xdr:rowOff>
    </xdr:to>
    <xdr:sp macro="" textlink="">
      <xdr:nvSpPr>
        <xdr:cNvPr id="81" name="楕円 80"/>
        <xdr:cNvSpPr/>
      </xdr:nvSpPr>
      <xdr:spPr>
        <a:xfrm>
          <a:off x="2857500" y="61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80234</xdr:rowOff>
    </xdr:from>
    <xdr:ext cx="599010" cy="259045"/>
    <xdr:sp macro="" textlink="">
      <xdr:nvSpPr>
        <xdr:cNvPr id="82" name="テキスト ボックス 81"/>
        <xdr:cNvSpPr txBox="1"/>
      </xdr:nvSpPr>
      <xdr:spPr>
        <a:xfrm>
          <a:off x="2608795" y="590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155475</xdr:rowOff>
    </xdr:from>
    <xdr:to>
      <xdr:col>10</xdr:col>
      <xdr:colOff>165100</xdr:colOff>
      <xdr:row>36</xdr:row>
      <xdr:rowOff>85625</xdr:rowOff>
    </xdr:to>
    <xdr:sp macro="" textlink="">
      <xdr:nvSpPr>
        <xdr:cNvPr id="83" name="楕円 82"/>
        <xdr:cNvSpPr/>
      </xdr:nvSpPr>
      <xdr:spPr>
        <a:xfrm>
          <a:off x="1968500" y="61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102152</xdr:rowOff>
    </xdr:from>
    <xdr:ext cx="599010" cy="259045"/>
    <xdr:sp macro="" textlink="">
      <xdr:nvSpPr>
        <xdr:cNvPr id="84" name="テキスト ボックス 83"/>
        <xdr:cNvSpPr txBox="1"/>
      </xdr:nvSpPr>
      <xdr:spPr>
        <a:xfrm>
          <a:off x="1719795" y="593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1351</xdr:rowOff>
    </xdr:from>
    <xdr:to>
      <xdr:col>6</xdr:col>
      <xdr:colOff>38100</xdr:colOff>
      <xdr:row>36</xdr:row>
      <xdr:rowOff>102951</xdr:rowOff>
    </xdr:to>
    <xdr:sp macro="" textlink="">
      <xdr:nvSpPr>
        <xdr:cNvPr id="85" name="楕円 84"/>
        <xdr:cNvSpPr/>
      </xdr:nvSpPr>
      <xdr:spPr>
        <a:xfrm>
          <a:off x="1079500" y="61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119478</xdr:rowOff>
    </xdr:from>
    <xdr:ext cx="599010" cy="259045"/>
    <xdr:sp macro="" textlink="">
      <xdr:nvSpPr>
        <xdr:cNvPr id="86" name="テキスト ボックス 85"/>
        <xdr:cNvSpPr txBox="1"/>
      </xdr:nvSpPr>
      <xdr:spPr>
        <a:xfrm>
          <a:off x="830795" y="594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13465</xdr:rowOff>
    </xdr:from>
    <xdr:to>
      <xdr:col>24</xdr:col>
      <xdr:colOff>63500</xdr:colOff>
      <xdr:row>58</xdr:row>
      <xdr:rowOff>16813</xdr:rowOff>
    </xdr:to>
    <xdr:cxnSp macro="">
      <xdr:nvCxnSpPr>
        <xdr:cNvPr id="117" name="直線コネクタ 116"/>
        <xdr:cNvCxnSpPr/>
      </xdr:nvCxnSpPr>
      <xdr:spPr>
        <a:xfrm>
          <a:off x="3797300" y="9957565"/>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6157</xdr:rowOff>
    </xdr:from>
    <xdr:to>
      <xdr:col>19</xdr:col>
      <xdr:colOff>177800</xdr:colOff>
      <xdr:row>58</xdr:row>
      <xdr:rowOff>13465</xdr:rowOff>
    </xdr:to>
    <xdr:cxnSp macro="">
      <xdr:nvCxnSpPr>
        <xdr:cNvPr id="120" name="直線コネクタ 119"/>
        <xdr:cNvCxnSpPr/>
      </xdr:nvCxnSpPr>
      <xdr:spPr>
        <a:xfrm>
          <a:off x="2908300" y="9950257"/>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6157</xdr:rowOff>
    </xdr:from>
    <xdr:to>
      <xdr:col>15</xdr:col>
      <xdr:colOff>50800</xdr:colOff>
      <xdr:row>58</xdr:row>
      <xdr:rowOff>32734</xdr:rowOff>
    </xdr:to>
    <xdr:cxnSp macro="">
      <xdr:nvCxnSpPr>
        <xdr:cNvPr id="123" name="直線コネクタ 122"/>
        <xdr:cNvCxnSpPr/>
      </xdr:nvCxnSpPr>
      <xdr:spPr>
        <a:xfrm flipV="1">
          <a:off x="2019300" y="9950257"/>
          <a:ext cx="889000" cy="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32734</xdr:rowOff>
    </xdr:from>
    <xdr:to>
      <xdr:col>10</xdr:col>
      <xdr:colOff>114300</xdr:colOff>
      <xdr:row>58</xdr:row>
      <xdr:rowOff>52260</xdr:rowOff>
    </xdr:to>
    <xdr:cxnSp macro="">
      <xdr:nvCxnSpPr>
        <xdr:cNvPr id="126" name="直線コネクタ 125"/>
        <xdr:cNvCxnSpPr/>
      </xdr:nvCxnSpPr>
      <xdr:spPr>
        <a:xfrm flipV="1">
          <a:off x="1130300" y="9976834"/>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113281</xdr:rowOff>
    </xdr:from>
    <xdr:ext cx="599010" cy="259045"/>
    <xdr:sp macro="" textlink="">
      <xdr:nvSpPr>
        <xdr:cNvPr id="128" name="テキスト ボックス 127"/>
        <xdr:cNvSpPr txBox="1"/>
      </xdr:nvSpPr>
      <xdr:spPr>
        <a:xfrm>
          <a:off x="1719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125857</xdr:rowOff>
    </xdr:from>
    <xdr:ext cx="599010" cy="259045"/>
    <xdr:sp macro="" textlink="">
      <xdr:nvSpPr>
        <xdr:cNvPr id="130" name="テキスト ボックス 129"/>
        <xdr:cNvSpPr txBox="1"/>
      </xdr:nvSpPr>
      <xdr:spPr>
        <a:xfrm>
          <a:off x="830795"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137463</xdr:rowOff>
    </xdr:from>
    <xdr:to>
      <xdr:col>24</xdr:col>
      <xdr:colOff>114300</xdr:colOff>
      <xdr:row>58</xdr:row>
      <xdr:rowOff>67613</xdr:rowOff>
    </xdr:to>
    <xdr:sp macro="" textlink="">
      <xdr:nvSpPr>
        <xdr:cNvPr id="136" name="楕円 135"/>
        <xdr:cNvSpPr/>
      </xdr:nvSpPr>
      <xdr:spPr>
        <a:xfrm>
          <a:off x="4584700" y="9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52390</xdr:rowOff>
    </xdr:from>
    <xdr:ext cx="599010" cy="259045"/>
    <xdr:sp macro="" textlink="">
      <xdr:nvSpPr>
        <xdr:cNvPr id="137" name="物件費該当値テキスト"/>
        <xdr:cNvSpPr txBox="1"/>
      </xdr:nvSpPr>
      <xdr:spPr>
        <a:xfrm>
          <a:off x="4686300" y="982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134115</xdr:rowOff>
    </xdr:from>
    <xdr:to>
      <xdr:col>20</xdr:col>
      <xdr:colOff>38100</xdr:colOff>
      <xdr:row>58</xdr:row>
      <xdr:rowOff>64265</xdr:rowOff>
    </xdr:to>
    <xdr:sp macro="" textlink="">
      <xdr:nvSpPr>
        <xdr:cNvPr id="138" name="楕円 137"/>
        <xdr:cNvSpPr/>
      </xdr:nvSpPr>
      <xdr:spPr>
        <a:xfrm>
          <a:off x="3746500" y="99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55392</xdr:rowOff>
    </xdr:from>
    <xdr:ext cx="599010" cy="259045"/>
    <xdr:sp macro="" textlink="">
      <xdr:nvSpPr>
        <xdr:cNvPr id="139" name="テキスト ボックス 138"/>
        <xdr:cNvSpPr txBox="1"/>
      </xdr:nvSpPr>
      <xdr:spPr>
        <a:xfrm>
          <a:off x="3497795" y="999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126807</xdr:rowOff>
    </xdr:from>
    <xdr:to>
      <xdr:col>15</xdr:col>
      <xdr:colOff>101600</xdr:colOff>
      <xdr:row>58</xdr:row>
      <xdr:rowOff>56957</xdr:rowOff>
    </xdr:to>
    <xdr:sp macro="" textlink="">
      <xdr:nvSpPr>
        <xdr:cNvPr id="140" name="楕円 139"/>
        <xdr:cNvSpPr/>
      </xdr:nvSpPr>
      <xdr:spPr>
        <a:xfrm>
          <a:off x="2857500" y="98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48084</xdr:rowOff>
    </xdr:from>
    <xdr:ext cx="599010" cy="259045"/>
    <xdr:sp macro="" textlink="">
      <xdr:nvSpPr>
        <xdr:cNvPr id="141" name="テキスト ボックス 140"/>
        <xdr:cNvSpPr txBox="1"/>
      </xdr:nvSpPr>
      <xdr:spPr>
        <a:xfrm>
          <a:off x="2608795" y="999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153384</xdr:rowOff>
    </xdr:from>
    <xdr:to>
      <xdr:col>10</xdr:col>
      <xdr:colOff>165100</xdr:colOff>
      <xdr:row>58</xdr:row>
      <xdr:rowOff>83534</xdr:rowOff>
    </xdr:to>
    <xdr:sp macro="" textlink="">
      <xdr:nvSpPr>
        <xdr:cNvPr id="142" name="楕円 141"/>
        <xdr:cNvSpPr/>
      </xdr:nvSpPr>
      <xdr:spPr>
        <a:xfrm>
          <a:off x="1968500" y="9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100061</xdr:rowOff>
    </xdr:from>
    <xdr:ext cx="599010" cy="259045"/>
    <xdr:sp macro="" textlink="">
      <xdr:nvSpPr>
        <xdr:cNvPr id="143" name="テキスト ボックス 142"/>
        <xdr:cNvSpPr txBox="1"/>
      </xdr:nvSpPr>
      <xdr:spPr>
        <a:xfrm>
          <a:off x="1719795" y="97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1460</xdr:rowOff>
    </xdr:from>
    <xdr:to>
      <xdr:col>6</xdr:col>
      <xdr:colOff>38100</xdr:colOff>
      <xdr:row>58</xdr:row>
      <xdr:rowOff>103060</xdr:rowOff>
    </xdr:to>
    <xdr:sp macro="" textlink="">
      <xdr:nvSpPr>
        <xdr:cNvPr id="144" name="楕円 143"/>
        <xdr:cNvSpPr/>
      </xdr:nvSpPr>
      <xdr:spPr>
        <a:xfrm>
          <a:off x="1079500" y="99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119587</xdr:rowOff>
    </xdr:from>
    <xdr:ext cx="599010" cy="259045"/>
    <xdr:sp macro="" textlink="">
      <xdr:nvSpPr>
        <xdr:cNvPr id="145" name="テキスト ボックス 144"/>
        <xdr:cNvSpPr txBox="1"/>
      </xdr:nvSpPr>
      <xdr:spPr>
        <a:xfrm>
          <a:off x="830795" y="972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66628</xdr:rowOff>
    </xdr:from>
    <xdr:to>
      <xdr:col>24</xdr:col>
      <xdr:colOff>63500</xdr:colOff>
      <xdr:row>77</xdr:row>
      <xdr:rowOff>72377</xdr:rowOff>
    </xdr:to>
    <xdr:cxnSp macro="">
      <xdr:nvCxnSpPr>
        <xdr:cNvPr id="170" name="直線コネクタ 169"/>
        <xdr:cNvCxnSpPr/>
      </xdr:nvCxnSpPr>
      <xdr:spPr>
        <a:xfrm>
          <a:off x="3797300" y="13268278"/>
          <a:ext cx="8382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66628</xdr:rowOff>
    </xdr:from>
    <xdr:to>
      <xdr:col>19</xdr:col>
      <xdr:colOff>177800</xdr:colOff>
      <xdr:row>77</xdr:row>
      <xdr:rowOff>86990</xdr:rowOff>
    </xdr:to>
    <xdr:cxnSp macro="">
      <xdr:nvCxnSpPr>
        <xdr:cNvPr id="173" name="直線コネクタ 172"/>
        <xdr:cNvCxnSpPr/>
      </xdr:nvCxnSpPr>
      <xdr:spPr>
        <a:xfrm flipV="1">
          <a:off x="2908300" y="13268278"/>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86990</xdr:rowOff>
    </xdr:from>
    <xdr:to>
      <xdr:col>15</xdr:col>
      <xdr:colOff>50800</xdr:colOff>
      <xdr:row>77</xdr:row>
      <xdr:rowOff>101284</xdr:rowOff>
    </xdr:to>
    <xdr:cxnSp macro="">
      <xdr:nvCxnSpPr>
        <xdr:cNvPr id="176" name="直線コネクタ 175"/>
        <xdr:cNvCxnSpPr/>
      </xdr:nvCxnSpPr>
      <xdr:spPr>
        <a:xfrm flipV="1">
          <a:off x="2019300" y="13288640"/>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92351</xdr:rowOff>
    </xdr:from>
    <xdr:to>
      <xdr:col>10</xdr:col>
      <xdr:colOff>114300</xdr:colOff>
      <xdr:row>77</xdr:row>
      <xdr:rowOff>101284</xdr:rowOff>
    </xdr:to>
    <xdr:cxnSp macro="">
      <xdr:nvCxnSpPr>
        <xdr:cNvPr id="179" name="直線コネクタ 178"/>
        <xdr:cNvCxnSpPr/>
      </xdr:nvCxnSpPr>
      <xdr:spPr>
        <a:xfrm>
          <a:off x="1130300" y="13294001"/>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145776</xdr:rowOff>
    </xdr:from>
    <xdr:ext cx="534377" cy="259045"/>
    <xdr:sp macro="" textlink="">
      <xdr:nvSpPr>
        <xdr:cNvPr id="181" name="テキスト ボックス 180"/>
        <xdr:cNvSpPr txBox="1"/>
      </xdr:nvSpPr>
      <xdr:spPr>
        <a:xfrm>
          <a:off x="1752111" y="133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157756</xdr:rowOff>
    </xdr:from>
    <xdr:ext cx="534377" cy="259045"/>
    <xdr:sp macro="" textlink="">
      <xdr:nvSpPr>
        <xdr:cNvPr id="183" name="テキスト ボックス 182"/>
        <xdr:cNvSpPr txBox="1"/>
      </xdr:nvSpPr>
      <xdr:spPr>
        <a:xfrm>
          <a:off x="863111" y="1335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21577</xdr:rowOff>
    </xdr:from>
    <xdr:to>
      <xdr:col>24</xdr:col>
      <xdr:colOff>114300</xdr:colOff>
      <xdr:row>77</xdr:row>
      <xdr:rowOff>123177</xdr:rowOff>
    </xdr:to>
    <xdr:sp macro="" textlink="">
      <xdr:nvSpPr>
        <xdr:cNvPr id="189" name="楕円 188"/>
        <xdr:cNvSpPr/>
      </xdr:nvSpPr>
      <xdr:spPr>
        <a:xfrm>
          <a:off x="45847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129266</xdr:rowOff>
    </xdr:from>
    <xdr:ext cx="534377" cy="259045"/>
    <xdr:sp macro="" textlink="">
      <xdr:nvSpPr>
        <xdr:cNvPr id="190" name="維持補修費該当値テキスト"/>
        <xdr:cNvSpPr txBox="1"/>
      </xdr:nvSpPr>
      <xdr:spPr>
        <a:xfrm>
          <a:off x="4686300"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15828</xdr:rowOff>
    </xdr:from>
    <xdr:to>
      <xdr:col>20</xdr:col>
      <xdr:colOff>38100</xdr:colOff>
      <xdr:row>77</xdr:row>
      <xdr:rowOff>117428</xdr:rowOff>
    </xdr:to>
    <xdr:sp macro="" textlink="">
      <xdr:nvSpPr>
        <xdr:cNvPr id="191" name="楕円 190"/>
        <xdr:cNvSpPr/>
      </xdr:nvSpPr>
      <xdr:spPr>
        <a:xfrm>
          <a:off x="3746500" y="132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108555</xdr:rowOff>
    </xdr:from>
    <xdr:ext cx="534377" cy="259045"/>
    <xdr:sp macro="" textlink="">
      <xdr:nvSpPr>
        <xdr:cNvPr id="192" name="テキスト ボックス 191"/>
        <xdr:cNvSpPr txBox="1"/>
      </xdr:nvSpPr>
      <xdr:spPr>
        <a:xfrm>
          <a:off x="3530111" y="1331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36190</xdr:rowOff>
    </xdr:from>
    <xdr:to>
      <xdr:col>15</xdr:col>
      <xdr:colOff>101600</xdr:colOff>
      <xdr:row>77</xdr:row>
      <xdr:rowOff>137790</xdr:rowOff>
    </xdr:to>
    <xdr:sp macro="" textlink="">
      <xdr:nvSpPr>
        <xdr:cNvPr id="193" name="楕円 192"/>
        <xdr:cNvSpPr/>
      </xdr:nvSpPr>
      <xdr:spPr>
        <a:xfrm>
          <a:off x="2857500" y="132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128917</xdr:rowOff>
    </xdr:from>
    <xdr:ext cx="534377" cy="259045"/>
    <xdr:sp macro="" textlink="">
      <xdr:nvSpPr>
        <xdr:cNvPr id="194" name="テキスト ボックス 193"/>
        <xdr:cNvSpPr txBox="1"/>
      </xdr:nvSpPr>
      <xdr:spPr>
        <a:xfrm>
          <a:off x="2641111" y="133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50484</xdr:rowOff>
    </xdr:from>
    <xdr:to>
      <xdr:col>10</xdr:col>
      <xdr:colOff>165100</xdr:colOff>
      <xdr:row>77</xdr:row>
      <xdr:rowOff>152084</xdr:rowOff>
    </xdr:to>
    <xdr:sp macro="" textlink="">
      <xdr:nvSpPr>
        <xdr:cNvPr id="195" name="楕円 194"/>
        <xdr:cNvSpPr/>
      </xdr:nvSpPr>
      <xdr:spPr>
        <a:xfrm>
          <a:off x="1968500" y="132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168611</xdr:rowOff>
    </xdr:from>
    <xdr:ext cx="534377" cy="259045"/>
    <xdr:sp macro="" textlink="">
      <xdr:nvSpPr>
        <xdr:cNvPr id="196" name="テキスト ボックス 195"/>
        <xdr:cNvSpPr txBox="1"/>
      </xdr:nvSpPr>
      <xdr:spPr>
        <a:xfrm>
          <a:off x="1752111" y="130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41551</xdr:rowOff>
    </xdr:from>
    <xdr:to>
      <xdr:col>6</xdr:col>
      <xdr:colOff>38100</xdr:colOff>
      <xdr:row>77</xdr:row>
      <xdr:rowOff>143151</xdr:rowOff>
    </xdr:to>
    <xdr:sp macro="" textlink="">
      <xdr:nvSpPr>
        <xdr:cNvPr id="197" name="楕円 196"/>
        <xdr:cNvSpPr/>
      </xdr:nvSpPr>
      <xdr:spPr>
        <a:xfrm>
          <a:off x="1079500" y="132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159678</xdr:rowOff>
    </xdr:from>
    <xdr:ext cx="534377" cy="259045"/>
    <xdr:sp macro="" textlink="">
      <xdr:nvSpPr>
        <xdr:cNvPr id="198" name="テキスト ボックス 197"/>
        <xdr:cNvSpPr txBox="1"/>
      </xdr:nvSpPr>
      <xdr:spPr>
        <a:xfrm>
          <a:off x="863111" y="130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91923</xdr:rowOff>
    </xdr:from>
    <xdr:to>
      <xdr:col>24</xdr:col>
      <xdr:colOff>63500</xdr:colOff>
      <xdr:row>96</xdr:row>
      <xdr:rowOff>92551</xdr:rowOff>
    </xdr:to>
    <xdr:cxnSp macro="">
      <xdr:nvCxnSpPr>
        <xdr:cNvPr id="231" name="直線コネクタ 230"/>
        <xdr:cNvCxnSpPr/>
      </xdr:nvCxnSpPr>
      <xdr:spPr>
        <a:xfrm>
          <a:off x="3797300" y="16551123"/>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91923</xdr:rowOff>
    </xdr:from>
    <xdr:to>
      <xdr:col>19</xdr:col>
      <xdr:colOff>177800</xdr:colOff>
      <xdr:row>96</xdr:row>
      <xdr:rowOff>138728</xdr:rowOff>
    </xdr:to>
    <xdr:cxnSp macro="">
      <xdr:nvCxnSpPr>
        <xdr:cNvPr id="234" name="直線コネクタ 233"/>
        <xdr:cNvCxnSpPr/>
      </xdr:nvCxnSpPr>
      <xdr:spPr>
        <a:xfrm flipV="1">
          <a:off x="2908300" y="16551123"/>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129670</xdr:rowOff>
    </xdr:from>
    <xdr:to>
      <xdr:col>15</xdr:col>
      <xdr:colOff>50800</xdr:colOff>
      <xdr:row>96</xdr:row>
      <xdr:rowOff>138728</xdr:rowOff>
    </xdr:to>
    <xdr:cxnSp macro="">
      <xdr:nvCxnSpPr>
        <xdr:cNvPr id="237" name="直線コネクタ 236"/>
        <xdr:cNvCxnSpPr/>
      </xdr:nvCxnSpPr>
      <xdr:spPr>
        <a:xfrm>
          <a:off x="2019300" y="16588870"/>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129670</xdr:rowOff>
    </xdr:from>
    <xdr:to>
      <xdr:col>10</xdr:col>
      <xdr:colOff>114300</xdr:colOff>
      <xdr:row>96</xdr:row>
      <xdr:rowOff>169466</xdr:rowOff>
    </xdr:to>
    <xdr:cxnSp macro="">
      <xdr:nvCxnSpPr>
        <xdr:cNvPr id="240" name="直線コネクタ 239"/>
        <xdr:cNvCxnSpPr/>
      </xdr:nvCxnSpPr>
      <xdr:spPr>
        <a:xfrm flipV="1">
          <a:off x="1130300" y="16588870"/>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118626</xdr:rowOff>
    </xdr:from>
    <xdr:ext cx="534377" cy="259045"/>
    <xdr:sp macro="" textlink="">
      <xdr:nvSpPr>
        <xdr:cNvPr id="242" name="テキスト ボックス 241"/>
        <xdr:cNvSpPr txBox="1"/>
      </xdr:nvSpPr>
      <xdr:spPr>
        <a:xfrm>
          <a:off x="1752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12298</xdr:rowOff>
    </xdr:from>
    <xdr:ext cx="534377" cy="259045"/>
    <xdr:sp macro="" textlink="">
      <xdr:nvSpPr>
        <xdr:cNvPr id="244" name="テキスト ボックス 243"/>
        <xdr:cNvSpPr txBox="1"/>
      </xdr:nvSpPr>
      <xdr:spPr>
        <a:xfrm>
          <a:off x="863111" y="16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41751</xdr:rowOff>
    </xdr:from>
    <xdr:to>
      <xdr:col>24</xdr:col>
      <xdr:colOff>114300</xdr:colOff>
      <xdr:row>96</xdr:row>
      <xdr:rowOff>143351</xdr:rowOff>
    </xdr:to>
    <xdr:sp macro="" textlink="">
      <xdr:nvSpPr>
        <xdr:cNvPr id="250" name="楕円 249"/>
        <xdr:cNvSpPr/>
      </xdr:nvSpPr>
      <xdr:spPr>
        <a:xfrm>
          <a:off x="4584700" y="16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20178</xdr:rowOff>
    </xdr:from>
    <xdr:ext cx="534377" cy="259045"/>
    <xdr:sp macro="" textlink="">
      <xdr:nvSpPr>
        <xdr:cNvPr id="251" name="扶助費該当値テキスト"/>
        <xdr:cNvSpPr txBox="1"/>
      </xdr:nvSpPr>
      <xdr:spPr>
        <a:xfrm>
          <a:off x="4686300" y="164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41123</xdr:rowOff>
    </xdr:from>
    <xdr:to>
      <xdr:col>20</xdr:col>
      <xdr:colOff>38100</xdr:colOff>
      <xdr:row>96</xdr:row>
      <xdr:rowOff>142723</xdr:rowOff>
    </xdr:to>
    <xdr:sp macro="" textlink="">
      <xdr:nvSpPr>
        <xdr:cNvPr id="252" name="楕円 251"/>
        <xdr:cNvSpPr/>
      </xdr:nvSpPr>
      <xdr:spPr>
        <a:xfrm>
          <a:off x="3746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133850</xdr:rowOff>
    </xdr:from>
    <xdr:ext cx="534377" cy="259045"/>
    <xdr:sp macro="" textlink="">
      <xdr:nvSpPr>
        <xdr:cNvPr id="253" name="テキスト ボックス 252"/>
        <xdr:cNvSpPr txBox="1"/>
      </xdr:nvSpPr>
      <xdr:spPr>
        <a:xfrm>
          <a:off x="3530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87928</xdr:rowOff>
    </xdr:from>
    <xdr:to>
      <xdr:col>15</xdr:col>
      <xdr:colOff>101600</xdr:colOff>
      <xdr:row>97</xdr:row>
      <xdr:rowOff>18078</xdr:rowOff>
    </xdr:to>
    <xdr:sp macro="" textlink="">
      <xdr:nvSpPr>
        <xdr:cNvPr id="254" name="楕円 253"/>
        <xdr:cNvSpPr/>
      </xdr:nvSpPr>
      <xdr:spPr>
        <a:xfrm>
          <a:off x="2857500" y="165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9205</xdr:rowOff>
    </xdr:from>
    <xdr:ext cx="534377" cy="259045"/>
    <xdr:sp macro="" textlink="">
      <xdr:nvSpPr>
        <xdr:cNvPr id="255" name="テキスト ボックス 254"/>
        <xdr:cNvSpPr txBox="1"/>
      </xdr:nvSpPr>
      <xdr:spPr>
        <a:xfrm>
          <a:off x="2641111" y="166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78870</xdr:rowOff>
    </xdr:from>
    <xdr:to>
      <xdr:col>10</xdr:col>
      <xdr:colOff>165100</xdr:colOff>
      <xdr:row>97</xdr:row>
      <xdr:rowOff>9020</xdr:rowOff>
    </xdr:to>
    <xdr:sp macro="" textlink="">
      <xdr:nvSpPr>
        <xdr:cNvPr id="256" name="楕円 255"/>
        <xdr:cNvSpPr/>
      </xdr:nvSpPr>
      <xdr:spPr>
        <a:xfrm>
          <a:off x="1968500" y="16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xdr:rowOff>
    </xdr:from>
    <xdr:ext cx="534377" cy="259045"/>
    <xdr:sp macro="" textlink="">
      <xdr:nvSpPr>
        <xdr:cNvPr id="257" name="テキスト ボックス 256"/>
        <xdr:cNvSpPr txBox="1"/>
      </xdr:nvSpPr>
      <xdr:spPr>
        <a:xfrm>
          <a:off x="1752111" y="166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118666</xdr:rowOff>
    </xdr:from>
    <xdr:to>
      <xdr:col>6</xdr:col>
      <xdr:colOff>38100</xdr:colOff>
      <xdr:row>97</xdr:row>
      <xdr:rowOff>48816</xdr:rowOff>
    </xdr:to>
    <xdr:sp macro="" textlink="">
      <xdr:nvSpPr>
        <xdr:cNvPr id="258" name="楕円 257"/>
        <xdr:cNvSpPr/>
      </xdr:nvSpPr>
      <xdr:spPr>
        <a:xfrm>
          <a:off x="1079500" y="165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39943</xdr:rowOff>
    </xdr:from>
    <xdr:ext cx="534377" cy="259045"/>
    <xdr:sp macro="" textlink="">
      <xdr:nvSpPr>
        <xdr:cNvPr id="259" name="テキスト ボックス 258"/>
        <xdr:cNvSpPr txBox="1"/>
      </xdr:nvSpPr>
      <xdr:spPr>
        <a:xfrm>
          <a:off x="863111" y="1667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58576</xdr:rowOff>
    </xdr:from>
    <xdr:to>
      <xdr:col>55</xdr:col>
      <xdr:colOff>0</xdr:colOff>
      <xdr:row>38</xdr:row>
      <xdr:rowOff>61612</xdr:rowOff>
    </xdr:to>
    <xdr:cxnSp macro="">
      <xdr:nvCxnSpPr>
        <xdr:cNvPr id="290" name="直線コネクタ 289"/>
        <xdr:cNvCxnSpPr/>
      </xdr:nvCxnSpPr>
      <xdr:spPr>
        <a:xfrm>
          <a:off x="9639300" y="6573676"/>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15322</xdr:rowOff>
    </xdr:from>
    <xdr:to>
      <xdr:col>50</xdr:col>
      <xdr:colOff>114300</xdr:colOff>
      <xdr:row>38</xdr:row>
      <xdr:rowOff>58576</xdr:rowOff>
    </xdr:to>
    <xdr:cxnSp macro="">
      <xdr:nvCxnSpPr>
        <xdr:cNvPr id="293" name="直線コネクタ 292"/>
        <xdr:cNvCxnSpPr/>
      </xdr:nvCxnSpPr>
      <xdr:spPr>
        <a:xfrm>
          <a:off x="8750300" y="6530422"/>
          <a:ext cx="889000" cy="4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15322</xdr:rowOff>
    </xdr:from>
    <xdr:to>
      <xdr:col>45</xdr:col>
      <xdr:colOff>177800</xdr:colOff>
      <xdr:row>38</xdr:row>
      <xdr:rowOff>61138</xdr:rowOff>
    </xdr:to>
    <xdr:cxnSp macro="">
      <xdr:nvCxnSpPr>
        <xdr:cNvPr id="296" name="直線コネクタ 295"/>
        <xdr:cNvCxnSpPr/>
      </xdr:nvCxnSpPr>
      <xdr:spPr>
        <a:xfrm flipV="1">
          <a:off x="7861300" y="6530422"/>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61138</xdr:rowOff>
    </xdr:from>
    <xdr:to>
      <xdr:col>41</xdr:col>
      <xdr:colOff>50800</xdr:colOff>
      <xdr:row>38</xdr:row>
      <xdr:rowOff>139112</xdr:rowOff>
    </xdr:to>
    <xdr:cxnSp macro="">
      <xdr:nvCxnSpPr>
        <xdr:cNvPr id="299" name="直線コネクタ 298"/>
        <xdr:cNvCxnSpPr/>
      </xdr:nvCxnSpPr>
      <xdr:spPr>
        <a:xfrm flipV="1">
          <a:off x="6972300" y="6576238"/>
          <a:ext cx="889000" cy="7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106937</xdr:rowOff>
    </xdr:from>
    <xdr:ext cx="599010" cy="259045"/>
    <xdr:sp macro="" textlink="">
      <xdr:nvSpPr>
        <xdr:cNvPr id="301" name="テキスト ボックス 300"/>
        <xdr:cNvSpPr txBox="1"/>
      </xdr:nvSpPr>
      <xdr:spPr>
        <a:xfrm>
          <a:off x="7561795" y="662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153095</xdr:rowOff>
    </xdr:from>
    <xdr:ext cx="599010" cy="259045"/>
    <xdr:sp macro="" textlink="">
      <xdr:nvSpPr>
        <xdr:cNvPr id="303" name="テキスト ボックス 302"/>
        <xdr:cNvSpPr txBox="1"/>
      </xdr:nvSpPr>
      <xdr:spPr>
        <a:xfrm>
          <a:off x="6672795" y="632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10812</xdr:rowOff>
    </xdr:from>
    <xdr:to>
      <xdr:col>55</xdr:col>
      <xdr:colOff>50800</xdr:colOff>
      <xdr:row>38</xdr:row>
      <xdr:rowOff>112412</xdr:rowOff>
    </xdr:to>
    <xdr:sp macro="" textlink="">
      <xdr:nvSpPr>
        <xdr:cNvPr id="309" name="楕円 308"/>
        <xdr:cNvSpPr/>
      </xdr:nvSpPr>
      <xdr:spPr>
        <a:xfrm>
          <a:off x="10426700" y="65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160689</xdr:rowOff>
    </xdr:from>
    <xdr:ext cx="599010" cy="259045"/>
    <xdr:sp macro="" textlink="">
      <xdr:nvSpPr>
        <xdr:cNvPr id="310" name="補助費等該当値テキスト"/>
        <xdr:cNvSpPr txBox="1"/>
      </xdr:nvSpPr>
      <xdr:spPr>
        <a:xfrm>
          <a:off x="10528300" y="650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7776</xdr:rowOff>
    </xdr:from>
    <xdr:to>
      <xdr:col>50</xdr:col>
      <xdr:colOff>165100</xdr:colOff>
      <xdr:row>38</xdr:row>
      <xdr:rowOff>109376</xdr:rowOff>
    </xdr:to>
    <xdr:sp macro="" textlink="">
      <xdr:nvSpPr>
        <xdr:cNvPr id="311" name="楕円 310"/>
        <xdr:cNvSpPr/>
      </xdr:nvSpPr>
      <xdr:spPr>
        <a:xfrm>
          <a:off x="9588500" y="65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100503</xdr:rowOff>
    </xdr:from>
    <xdr:ext cx="599010" cy="259045"/>
    <xdr:sp macro="" textlink="">
      <xdr:nvSpPr>
        <xdr:cNvPr id="312" name="テキスト ボックス 311"/>
        <xdr:cNvSpPr txBox="1"/>
      </xdr:nvSpPr>
      <xdr:spPr>
        <a:xfrm>
          <a:off x="9339795" y="66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135972</xdr:rowOff>
    </xdr:from>
    <xdr:to>
      <xdr:col>46</xdr:col>
      <xdr:colOff>38100</xdr:colOff>
      <xdr:row>38</xdr:row>
      <xdr:rowOff>66122</xdr:rowOff>
    </xdr:to>
    <xdr:sp macro="" textlink="">
      <xdr:nvSpPr>
        <xdr:cNvPr id="313" name="楕円 312"/>
        <xdr:cNvSpPr/>
      </xdr:nvSpPr>
      <xdr:spPr>
        <a:xfrm>
          <a:off x="8699500" y="64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57249</xdr:rowOff>
    </xdr:from>
    <xdr:ext cx="599010" cy="259045"/>
    <xdr:sp macro="" textlink="">
      <xdr:nvSpPr>
        <xdr:cNvPr id="314" name="テキスト ボックス 313"/>
        <xdr:cNvSpPr txBox="1"/>
      </xdr:nvSpPr>
      <xdr:spPr>
        <a:xfrm>
          <a:off x="8450795" y="657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10338</xdr:rowOff>
    </xdr:from>
    <xdr:to>
      <xdr:col>41</xdr:col>
      <xdr:colOff>101600</xdr:colOff>
      <xdr:row>38</xdr:row>
      <xdr:rowOff>111938</xdr:rowOff>
    </xdr:to>
    <xdr:sp macro="" textlink="">
      <xdr:nvSpPr>
        <xdr:cNvPr id="315" name="楕円 314"/>
        <xdr:cNvSpPr/>
      </xdr:nvSpPr>
      <xdr:spPr>
        <a:xfrm>
          <a:off x="7810500" y="65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128466</xdr:rowOff>
    </xdr:from>
    <xdr:ext cx="599010" cy="259045"/>
    <xdr:sp macro="" textlink="">
      <xdr:nvSpPr>
        <xdr:cNvPr id="316" name="テキスト ボックス 315"/>
        <xdr:cNvSpPr txBox="1"/>
      </xdr:nvSpPr>
      <xdr:spPr>
        <a:xfrm>
          <a:off x="7561795" y="63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88312</xdr:rowOff>
    </xdr:from>
    <xdr:to>
      <xdr:col>36</xdr:col>
      <xdr:colOff>165100</xdr:colOff>
      <xdr:row>39</xdr:row>
      <xdr:rowOff>18462</xdr:rowOff>
    </xdr:to>
    <xdr:sp macro="" textlink="">
      <xdr:nvSpPr>
        <xdr:cNvPr id="317" name="楕円 316"/>
        <xdr:cNvSpPr/>
      </xdr:nvSpPr>
      <xdr:spPr>
        <a:xfrm>
          <a:off x="6921500" y="66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9589</xdr:rowOff>
    </xdr:from>
    <xdr:ext cx="534377" cy="259045"/>
    <xdr:sp macro="" textlink="">
      <xdr:nvSpPr>
        <xdr:cNvPr id="318" name="テキスト ボックス 317"/>
        <xdr:cNvSpPr txBox="1"/>
      </xdr:nvSpPr>
      <xdr:spPr>
        <a:xfrm>
          <a:off x="6705111" y="66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85977</xdr:rowOff>
    </xdr:from>
    <xdr:to>
      <xdr:col>55</xdr:col>
      <xdr:colOff>0</xdr:colOff>
      <xdr:row>58</xdr:row>
      <xdr:rowOff>91335</xdr:rowOff>
    </xdr:to>
    <xdr:cxnSp macro="">
      <xdr:nvCxnSpPr>
        <xdr:cNvPr id="345" name="直線コネクタ 344"/>
        <xdr:cNvCxnSpPr/>
      </xdr:nvCxnSpPr>
      <xdr:spPr>
        <a:xfrm flipV="1">
          <a:off x="9639300" y="10030077"/>
          <a:ext cx="8382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91335</xdr:rowOff>
    </xdr:from>
    <xdr:to>
      <xdr:col>50</xdr:col>
      <xdr:colOff>114300</xdr:colOff>
      <xdr:row>58</xdr:row>
      <xdr:rowOff>95031</xdr:rowOff>
    </xdr:to>
    <xdr:cxnSp macro="">
      <xdr:nvCxnSpPr>
        <xdr:cNvPr id="348" name="直線コネクタ 347"/>
        <xdr:cNvCxnSpPr/>
      </xdr:nvCxnSpPr>
      <xdr:spPr>
        <a:xfrm flipV="1">
          <a:off x="8750300" y="1003543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95031</xdr:rowOff>
    </xdr:from>
    <xdr:to>
      <xdr:col>45</xdr:col>
      <xdr:colOff>177800</xdr:colOff>
      <xdr:row>58</xdr:row>
      <xdr:rowOff>97523</xdr:rowOff>
    </xdr:to>
    <xdr:cxnSp macro="">
      <xdr:nvCxnSpPr>
        <xdr:cNvPr id="351" name="直線コネクタ 350"/>
        <xdr:cNvCxnSpPr/>
      </xdr:nvCxnSpPr>
      <xdr:spPr>
        <a:xfrm flipV="1">
          <a:off x="7861300" y="10039131"/>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94685</xdr:rowOff>
    </xdr:from>
    <xdr:to>
      <xdr:col>41</xdr:col>
      <xdr:colOff>50800</xdr:colOff>
      <xdr:row>58</xdr:row>
      <xdr:rowOff>97523</xdr:rowOff>
    </xdr:to>
    <xdr:cxnSp macro="">
      <xdr:nvCxnSpPr>
        <xdr:cNvPr id="354" name="直線コネクタ 353"/>
        <xdr:cNvCxnSpPr/>
      </xdr:nvCxnSpPr>
      <xdr:spPr>
        <a:xfrm>
          <a:off x="6972300" y="10038785"/>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126709</xdr:rowOff>
    </xdr:from>
    <xdr:ext cx="599010" cy="259045"/>
    <xdr:sp macro="" textlink="">
      <xdr:nvSpPr>
        <xdr:cNvPr id="356" name="テキスト ボックス 355"/>
        <xdr:cNvSpPr txBox="1"/>
      </xdr:nvSpPr>
      <xdr:spPr>
        <a:xfrm>
          <a:off x="7561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58" name="テキスト ボックス 357"/>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35177</xdr:rowOff>
    </xdr:from>
    <xdr:to>
      <xdr:col>55</xdr:col>
      <xdr:colOff>50800</xdr:colOff>
      <xdr:row>58</xdr:row>
      <xdr:rowOff>136777</xdr:rowOff>
    </xdr:to>
    <xdr:sp macro="" textlink="">
      <xdr:nvSpPr>
        <xdr:cNvPr id="364" name="楕円 363"/>
        <xdr:cNvSpPr/>
      </xdr:nvSpPr>
      <xdr:spPr>
        <a:xfrm>
          <a:off x="10426700" y="99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121554</xdr:rowOff>
    </xdr:from>
    <xdr:ext cx="599010" cy="259045"/>
    <xdr:sp macro="" textlink="">
      <xdr:nvSpPr>
        <xdr:cNvPr id="365" name="普通建設事業費該当値テキスト"/>
        <xdr:cNvSpPr txBox="1"/>
      </xdr:nvSpPr>
      <xdr:spPr>
        <a:xfrm>
          <a:off x="10528300" y="989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40535</xdr:rowOff>
    </xdr:from>
    <xdr:to>
      <xdr:col>50</xdr:col>
      <xdr:colOff>165100</xdr:colOff>
      <xdr:row>58</xdr:row>
      <xdr:rowOff>142135</xdr:rowOff>
    </xdr:to>
    <xdr:sp macro="" textlink="">
      <xdr:nvSpPr>
        <xdr:cNvPr id="366" name="楕円 365"/>
        <xdr:cNvSpPr/>
      </xdr:nvSpPr>
      <xdr:spPr>
        <a:xfrm>
          <a:off x="9588500" y="99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133262</xdr:rowOff>
    </xdr:from>
    <xdr:ext cx="599010" cy="259045"/>
    <xdr:sp macro="" textlink="">
      <xdr:nvSpPr>
        <xdr:cNvPr id="367" name="テキスト ボックス 366"/>
        <xdr:cNvSpPr txBox="1"/>
      </xdr:nvSpPr>
      <xdr:spPr>
        <a:xfrm>
          <a:off x="9339795" y="1007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44231</xdr:rowOff>
    </xdr:from>
    <xdr:to>
      <xdr:col>46</xdr:col>
      <xdr:colOff>38100</xdr:colOff>
      <xdr:row>58</xdr:row>
      <xdr:rowOff>145831</xdr:rowOff>
    </xdr:to>
    <xdr:sp macro="" textlink="">
      <xdr:nvSpPr>
        <xdr:cNvPr id="368" name="楕円 367"/>
        <xdr:cNvSpPr/>
      </xdr:nvSpPr>
      <xdr:spPr>
        <a:xfrm>
          <a:off x="8699500" y="9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136958</xdr:rowOff>
    </xdr:from>
    <xdr:ext cx="534377" cy="259045"/>
    <xdr:sp macro="" textlink="">
      <xdr:nvSpPr>
        <xdr:cNvPr id="369" name="テキスト ボックス 368"/>
        <xdr:cNvSpPr txBox="1"/>
      </xdr:nvSpPr>
      <xdr:spPr>
        <a:xfrm>
          <a:off x="8483111" y="1008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46723</xdr:rowOff>
    </xdr:from>
    <xdr:to>
      <xdr:col>41</xdr:col>
      <xdr:colOff>101600</xdr:colOff>
      <xdr:row>58</xdr:row>
      <xdr:rowOff>148323</xdr:rowOff>
    </xdr:to>
    <xdr:sp macro="" textlink="">
      <xdr:nvSpPr>
        <xdr:cNvPr id="370" name="楕円 369"/>
        <xdr:cNvSpPr/>
      </xdr:nvSpPr>
      <xdr:spPr>
        <a:xfrm>
          <a:off x="7810500" y="9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139450</xdr:rowOff>
    </xdr:from>
    <xdr:ext cx="534377" cy="259045"/>
    <xdr:sp macro="" textlink="">
      <xdr:nvSpPr>
        <xdr:cNvPr id="371" name="テキスト ボックス 370"/>
        <xdr:cNvSpPr txBox="1"/>
      </xdr:nvSpPr>
      <xdr:spPr>
        <a:xfrm>
          <a:off x="7594111" y="100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43885</xdr:rowOff>
    </xdr:from>
    <xdr:to>
      <xdr:col>36</xdr:col>
      <xdr:colOff>165100</xdr:colOff>
      <xdr:row>58</xdr:row>
      <xdr:rowOff>145485</xdr:rowOff>
    </xdr:to>
    <xdr:sp macro="" textlink="">
      <xdr:nvSpPr>
        <xdr:cNvPr id="372" name="楕円 371"/>
        <xdr:cNvSpPr/>
      </xdr:nvSpPr>
      <xdr:spPr>
        <a:xfrm>
          <a:off x="6921500" y="99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136612</xdr:rowOff>
    </xdr:from>
    <xdr:ext cx="534377" cy="259045"/>
    <xdr:sp macro="" textlink="">
      <xdr:nvSpPr>
        <xdr:cNvPr id="373" name="テキスト ボックス 372"/>
        <xdr:cNvSpPr txBox="1"/>
      </xdr:nvSpPr>
      <xdr:spPr>
        <a:xfrm>
          <a:off x="6705111" y="100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14619</xdr:rowOff>
    </xdr:from>
    <xdr:to>
      <xdr:col>55</xdr:col>
      <xdr:colOff>0</xdr:colOff>
      <xdr:row>79</xdr:row>
      <xdr:rowOff>30133</xdr:rowOff>
    </xdr:to>
    <xdr:cxnSp macro="">
      <xdr:nvCxnSpPr>
        <xdr:cNvPr id="404" name="直線コネクタ 403"/>
        <xdr:cNvCxnSpPr/>
      </xdr:nvCxnSpPr>
      <xdr:spPr>
        <a:xfrm flipV="1">
          <a:off x="9639300" y="13559169"/>
          <a:ext cx="838200" cy="1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30133</xdr:rowOff>
    </xdr:from>
    <xdr:to>
      <xdr:col>50</xdr:col>
      <xdr:colOff>114300</xdr:colOff>
      <xdr:row>79</xdr:row>
      <xdr:rowOff>47648</xdr:rowOff>
    </xdr:to>
    <xdr:cxnSp macro="">
      <xdr:nvCxnSpPr>
        <xdr:cNvPr id="407" name="直線コネクタ 406"/>
        <xdr:cNvCxnSpPr/>
      </xdr:nvCxnSpPr>
      <xdr:spPr>
        <a:xfrm flipV="1">
          <a:off x="8750300" y="13574683"/>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3028</xdr:rowOff>
    </xdr:from>
    <xdr:to>
      <xdr:col>45</xdr:col>
      <xdr:colOff>177800</xdr:colOff>
      <xdr:row>79</xdr:row>
      <xdr:rowOff>47648</xdr:rowOff>
    </xdr:to>
    <xdr:cxnSp macro="">
      <xdr:nvCxnSpPr>
        <xdr:cNvPr id="410" name="直線コネクタ 409"/>
        <xdr:cNvCxnSpPr/>
      </xdr:nvCxnSpPr>
      <xdr:spPr>
        <a:xfrm>
          <a:off x="7861300" y="13547578"/>
          <a:ext cx="889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45935</xdr:rowOff>
    </xdr:from>
    <xdr:ext cx="534377" cy="259045"/>
    <xdr:sp macro="" textlink="">
      <xdr:nvSpPr>
        <xdr:cNvPr id="414" name="テキスト ボックス 413"/>
        <xdr:cNvSpPr txBox="1"/>
      </xdr:nvSpPr>
      <xdr:spPr>
        <a:xfrm>
          <a:off x="7594111" y="13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135269</xdr:rowOff>
    </xdr:from>
    <xdr:to>
      <xdr:col>55</xdr:col>
      <xdr:colOff>50800</xdr:colOff>
      <xdr:row>79</xdr:row>
      <xdr:rowOff>65419</xdr:rowOff>
    </xdr:to>
    <xdr:sp macro="" textlink="">
      <xdr:nvSpPr>
        <xdr:cNvPr id="420" name="楕円 419"/>
        <xdr:cNvSpPr/>
      </xdr:nvSpPr>
      <xdr:spPr>
        <a:xfrm>
          <a:off x="10426700" y="13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150783</xdr:rowOff>
    </xdr:from>
    <xdr:to>
      <xdr:col>50</xdr:col>
      <xdr:colOff>165100</xdr:colOff>
      <xdr:row>79</xdr:row>
      <xdr:rowOff>80933</xdr:rowOff>
    </xdr:to>
    <xdr:sp macro="" textlink="">
      <xdr:nvSpPr>
        <xdr:cNvPr id="422" name="楕円 421"/>
        <xdr:cNvSpPr/>
      </xdr:nvSpPr>
      <xdr:spPr>
        <a:xfrm>
          <a:off x="9588500" y="135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72060</xdr:rowOff>
    </xdr:from>
    <xdr:ext cx="534377" cy="259045"/>
    <xdr:sp macro="" textlink="">
      <xdr:nvSpPr>
        <xdr:cNvPr id="423" name="テキスト ボックス 422"/>
        <xdr:cNvSpPr txBox="1"/>
      </xdr:nvSpPr>
      <xdr:spPr>
        <a:xfrm>
          <a:off x="9372111" y="136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168298</xdr:rowOff>
    </xdr:from>
    <xdr:to>
      <xdr:col>46</xdr:col>
      <xdr:colOff>38100</xdr:colOff>
      <xdr:row>79</xdr:row>
      <xdr:rowOff>98448</xdr:rowOff>
    </xdr:to>
    <xdr:sp macro="" textlink="">
      <xdr:nvSpPr>
        <xdr:cNvPr id="424" name="楕円 423"/>
        <xdr:cNvSpPr/>
      </xdr:nvSpPr>
      <xdr:spPr>
        <a:xfrm>
          <a:off x="8699500" y="135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89575</xdr:rowOff>
    </xdr:from>
    <xdr:ext cx="534377" cy="259045"/>
    <xdr:sp macro="" textlink="">
      <xdr:nvSpPr>
        <xdr:cNvPr id="425" name="テキスト ボックス 424"/>
        <xdr:cNvSpPr txBox="1"/>
      </xdr:nvSpPr>
      <xdr:spPr>
        <a:xfrm>
          <a:off x="8483111" y="1363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123678</xdr:rowOff>
    </xdr:from>
    <xdr:to>
      <xdr:col>41</xdr:col>
      <xdr:colOff>101600</xdr:colOff>
      <xdr:row>79</xdr:row>
      <xdr:rowOff>53828</xdr:rowOff>
    </xdr:to>
    <xdr:sp macro="" textlink="">
      <xdr:nvSpPr>
        <xdr:cNvPr id="426" name="楕円 425"/>
        <xdr:cNvSpPr/>
      </xdr:nvSpPr>
      <xdr:spPr>
        <a:xfrm>
          <a:off x="7810500" y="1349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44955</xdr:rowOff>
    </xdr:from>
    <xdr:ext cx="534377" cy="259045"/>
    <xdr:sp macro="" textlink="">
      <xdr:nvSpPr>
        <xdr:cNvPr id="427" name="テキスト ボックス 426"/>
        <xdr:cNvSpPr txBox="1"/>
      </xdr:nvSpPr>
      <xdr:spPr>
        <a:xfrm>
          <a:off x="7594111" y="1358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170932</xdr:rowOff>
    </xdr:from>
    <xdr:to>
      <xdr:col>55</xdr:col>
      <xdr:colOff>0</xdr:colOff>
      <xdr:row>98</xdr:row>
      <xdr:rowOff>7379</xdr:rowOff>
    </xdr:to>
    <xdr:cxnSp macro="">
      <xdr:nvCxnSpPr>
        <xdr:cNvPr id="452" name="直線コネクタ 451"/>
        <xdr:cNvCxnSpPr/>
      </xdr:nvCxnSpPr>
      <xdr:spPr>
        <a:xfrm>
          <a:off x="9639300" y="16801582"/>
          <a:ext cx="838200" cy="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165222</xdr:rowOff>
    </xdr:from>
    <xdr:to>
      <xdr:col>50</xdr:col>
      <xdr:colOff>114300</xdr:colOff>
      <xdr:row>97</xdr:row>
      <xdr:rowOff>170932</xdr:rowOff>
    </xdr:to>
    <xdr:cxnSp macro="">
      <xdr:nvCxnSpPr>
        <xdr:cNvPr id="455" name="直線コネクタ 454"/>
        <xdr:cNvCxnSpPr/>
      </xdr:nvCxnSpPr>
      <xdr:spPr>
        <a:xfrm>
          <a:off x="8750300" y="16795872"/>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165222</xdr:rowOff>
    </xdr:from>
    <xdr:to>
      <xdr:col>45</xdr:col>
      <xdr:colOff>177800</xdr:colOff>
      <xdr:row>98</xdr:row>
      <xdr:rowOff>11892</xdr:rowOff>
    </xdr:to>
    <xdr:cxnSp macro="">
      <xdr:nvCxnSpPr>
        <xdr:cNvPr id="458" name="直線コネクタ 457"/>
        <xdr:cNvCxnSpPr/>
      </xdr:nvCxnSpPr>
      <xdr:spPr>
        <a:xfrm flipV="1">
          <a:off x="7861300" y="16795872"/>
          <a:ext cx="8890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50080</xdr:rowOff>
    </xdr:from>
    <xdr:ext cx="534377" cy="259045"/>
    <xdr:sp macro="" textlink="">
      <xdr:nvSpPr>
        <xdr:cNvPr id="462" name="テキスト ボックス 461"/>
        <xdr:cNvSpPr txBox="1"/>
      </xdr:nvSpPr>
      <xdr:spPr>
        <a:xfrm>
          <a:off x="7594111"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128029</xdr:rowOff>
    </xdr:from>
    <xdr:to>
      <xdr:col>55</xdr:col>
      <xdr:colOff>50800</xdr:colOff>
      <xdr:row>98</xdr:row>
      <xdr:rowOff>58179</xdr:rowOff>
    </xdr:to>
    <xdr:sp macro="" textlink="">
      <xdr:nvSpPr>
        <xdr:cNvPr id="468" name="楕円 467"/>
        <xdr:cNvSpPr/>
      </xdr:nvSpPr>
      <xdr:spPr>
        <a:xfrm>
          <a:off x="10426700" y="167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42956</xdr:rowOff>
    </xdr:from>
    <xdr:ext cx="534377" cy="259045"/>
    <xdr:sp macro="" textlink="">
      <xdr:nvSpPr>
        <xdr:cNvPr id="469" name="普通建設事業費 （ うち更新整備　）該当値テキスト"/>
        <xdr:cNvSpPr txBox="1"/>
      </xdr:nvSpPr>
      <xdr:spPr>
        <a:xfrm>
          <a:off x="10528300" y="166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120132</xdr:rowOff>
    </xdr:from>
    <xdr:to>
      <xdr:col>50</xdr:col>
      <xdr:colOff>165100</xdr:colOff>
      <xdr:row>98</xdr:row>
      <xdr:rowOff>50282</xdr:rowOff>
    </xdr:to>
    <xdr:sp macro="" textlink="">
      <xdr:nvSpPr>
        <xdr:cNvPr id="470" name="楕円 469"/>
        <xdr:cNvSpPr/>
      </xdr:nvSpPr>
      <xdr:spPr>
        <a:xfrm>
          <a:off x="9588500" y="167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41409</xdr:rowOff>
    </xdr:from>
    <xdr:ext cx="534377" cy="259045"/>
    <xdr:sp macro="" textlink="">
      <xdr:nvSpPr>
        <xdr:cNvPr id="471" name="テキスト ボックス 470"/>
        <xdr:cNvSpPr txBox="1"/>
      </xdr:nvSpPr>
      <xdr:spPr>
        <a:xfrm>
          <a:off x="9372111" y="1684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114422</xdr:rowOff>
    </xdr:from>
    <xdr:to>
      <xdr:col>46</xdr:col>
      <xdr:colOff>38100</xdr:colOff>
      <xdr:row>98</xdr:row>
      <xdr:rowOff>44572</xdr:rowOff>
    </xdr:to>
    <xdr:sp macro="" textlink="">
      <xdr:nvSpPr>
        <xdr:cNvPr id="472" name="楕円 471"/>
        <xdr:cNvSpPr/>
      </xdr:nvSpPr>
      <xdr:spPr>
        <a:xfrm>
          <a:off x="8699500" y="167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35699</xdr:rowOff>
    </xdr:from>
    <xdr:ext cx="534377" cy="259045"/>
    <xdr:sp macro="" textlink="">
      <xdr:nvSpPr>
        <xdr:cNvPr id="473" name="テキスト ボックス 472"/>
        <xdr:cNvSpPr txBox="1"/>
      </xdr:nvSpPr>
      <xdr:spPr>
        <a:xfrm>
          <a:off x="8483111" y="168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132542</xdr:rowOff>
    </xdr:from>
    <xdr:to>
      <xdr:col>41</xdr:col>
      <xdr:colOff>101600</xdr:colOff>
      <xdr:row>98</xdr:row>
      <xdr:rowOff>62692</xdr:rowOff>
    </xdr:to>
    <xdr:sp macro="" textlink="">
      <xdr:nvSpPr>
        <xdr:cNvPr id="474" name="楕円 473"/>
        <xdr:cNvSpPr/>
      </xdr:nvSpPr>
      <xdr:spPr>
        <a:xfrm>
          <a:off x="7810500" y="167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53819</xdr:rowOff>
    </xdr:from>
    <xdr:ext cx="534377" cy="259045"/>
    <xdr:sp macro="" textlink="">
      <xdr:nvSpPr>
        <xdr:cNvPr id="475" name="テキスト ボックス 474"/>
        <xdr:cNvSpPr txBox="1"/>
      </xdr:nvSpPr>
      <xdr:spPr>
        <a:xfrm>
          <a:off x="7594111" y="168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87119</xdr:rowOff>
    </xdr:from>
    <xdr:ext cx="469744" cy="259045"/>
    <xdr:sp macro="" textlink="">
      <xdr:nvSpPr>
        <xdr:cNvPr id="515" name="テキスト ボックス 514"/>
        <xdr:cNvSpPr txBox="1"/>
      </xdr:nvSpPr>
      <xdr:spPr>
        <a:xfrm>
          <a:off x="13468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83252</xdr:rowOff>
    </xdr:from>
    <xdr:ext cx="469744" cy="259045"/>
    <xdr:sp macro="" textlink="">
      <xdr:nvSpPr>
        <xdr:cNvPr id="517" name="テキスト ボックス 516"/>
        <xdr:cNvSpPr txBox="1"/>
      </xdr:nvSpPr>
      <xdr:spPr>
        <a:xfrm>
          <a:off x="12579428"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110910</xdr:rowOff>
    </xdr:from>
    <xdr:to>
      <xdr:col>85</xdr:col>
      <xdr:colOff>127000</xdr:colOff>
      <xdr:row>77</xdr:row>
      <xdr:rowOff>122820</xdr:rowOff>
    </xdr:to>
    <xdr:cxnSp macro="">
      <xdr:nvCxnSpPr>
        <xdr:cNvPr id="616" name="直線コネクタ 615"/>
        <xdr:cNvCxnSpPr/>
      </xdr:nvCxnSpPr>
      <xdr:spPr>
        <a:xfrm flipV="1">
          <a:off x="15481300" y="13312560"/>
          <a:ext cx="8382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113866</xdr:rowOff>
    </xdr:from>
    <xdr:to>
      <xdr:col>81</xdr:col>
      <xdr:colOff>50800</xdr:colOff>
      <xdr:row>77</xdr:row>
      <xdr:rowOff>122820</xdr:rowOff>
    </xdr:to>
    <xdr:cxnSp macro="">
      <xdr:nvCxnSpPr>
        <xdr:cNvPr id="619" name="直線コネクタ 618"/>
        <xdr:cNvCxnSpPr/>
      </xdr:nvCxnSpPr>
      <xdr:spPr>
        <a:xfrm>
          <a:off x="14592300" y="1331551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96052</xdr:rowOff>
    </xdr:from>
    <xdr:to>
      <xdr:col>76</xdr:col>
      <xdr:colOff>114300</xdr:colOff>
      <xdr:row>77</xdr:row>
      <xdr:rowOff>113866</xdr:rowOff>
    </xdr:to>
    <xdr:cxnSp macro="">
      <xdr:nvCxnSpPr>
        <xdr:cNvPr id="622" name="直線コネクタ 621"/>
        <xdr:cNvCxnSpPr/>
      </xdr:nvCxnSpPr>
      <xdr:spPr>
        <a:xfrm>
          <a:off x="13703300" y="13297702"/>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90120</xdr:rowOff>
    </xdr:from>
    <xdr:to>
      <xdr:col>71</xdr:col>
      <xdr:colOff>177800</xdr:colOff>
      <xdr:row>77</xdr:row>
      <xdr:rowOff>96052</xdr:rowOff>
    </xdr:to>
    <xdr:cxnSp macro="">
      <xdr:nvCxnSpPr>
        <xdr:cNvPr id="625" name="直線コネクタ 624"/>
        <xdr:cNvCxnSpPr/>
      </xdr:nvCxnSpPr>
      <xdr:spPr>
        <a:xfrm>
          <a:off x="12814300" y="13291770"/>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47978</xdr:rowOff>
    </xdr:from>
    <xdr:ext cx="599010" cy="259045"/>
    <xdr:sp macro="" textlink="">
      <xdr:nvSpPr>
        <xdr:cNvPr id="627" name="テキスト ボックス 626"/>
        <xdr:cNvSpPr txBox="1"/>
      </xdr:nvSpPr>
      <xdr:spPr>
        <a:xfrm>
          <a:off x="13403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49933</xdr:rowOff>
    </xdr:from>
    <xdr:ext cx="599010" cy="259045"/>
    <xdr:sp macro="" textlink="">
      <xdr:nvSpPr>
        <xdr:cNvPr id="629" name="テキスト ボックス 628"/>
        <xdr:cNvSpPr txBox="1"/>
      </xdr:nvSpPr>
      <xdr:spPr>
        <a:xfrm>
          <a:off x="12514795"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60110</xdr:rowOff>
    </xdr:from>
    <xdr:to>
      <xdr:col>85</xdr:col>
      <xdr:colOff>177800</xdr:colOff>
      <xdr:row>77</xdr:row>
      <xdr:rowOff>161710</xdr:rowOff>
    </xdr:to>
    <xdr:sp macro="" textlink="">
      <xdr:nvSpPr>
        <xdr:cNvPr id="635" name="楕円 634"/>
        <xdr:cNvSpPr/>
      </xdr:nvSpPr>
      <xdr:spPr>
        <a:xfrm>
          <a:off x="16268700" y="132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38537</xdr:rowOff>
    </xdr:from>
    <xdr:ext cx="599010" cy="259045"/>
    <xdr:sp macro="" textlink="">
      <xdr:nvSpPr>
        <xdr:cNvPr id="636" name="公債費該当値テキスト"/>
        <xdr:cNvSpPr txBox="1"/>
      </xdr:nvSpPr>
      <xdr:spPr>
        <a:xfrm>
          <a:off x="16370300" y="132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72020</xdr:rowOff>
    </xdr:from>
    <xdr:to>
      <xdr:col>81</xdr:col>
      <xdr:colOff>101600</xdr:colOff>
      <xdr:row>78</xdr:row>
      <xdr:rowOff>2170</xdr:rowOff>
    </xdr:to>
    <xdr:sp macro="" textlink="">
      <xdr:nvSpPr>
        <xdr:cNvPr id="637" name="楕円 636"/>
        <xdr:cNvSpPr/>
      </xdr:nvSpPr>
      <xdr:spPr>
        <a:xfrm>
          <a:off x="15430500" y="132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164747</xdr:rowOff>
    </xdr:from>
    <xdr:ext cx="599010" cy="259045"/>
    <xdr:sp macro="" textlink="">
      <xdr:nvSpPr>
        <xdr:cNvPr id="638" name="テキスト ボックス 637"/>
        <xdr:cNvSpPr txBox="1"/>
      </xdr:nvSpPr>
      <xdr:spPr>
        <a:xfrm>
          <a:off x="15181795" y="1336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63066</xdr:rowOff>
    </xdr:from>
    <xdr:to>
      <xdr:col>76</xdr:col>
      <xdr:colOff>165100</xdr:colOff>
      <xdr:row>77</xdr:row>
      <xdr:rowOff>164666</xdr:rowOff>
    </xdr:to>
    <xdr:sp macro="" textlink="">
      <xdr:nvSpPr>
        <xdr:cNvPr id="639" name="楕円 638"/>
        <xdr:cNvSpPr/>
      </xdr:nvSpPr>
      <xdr:spPr>
        <a:xfrm>
          <a:off x="14541500" y="132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155793</xdr:rowOff>
    </xdr:from>
    <xdr:ext cx="599010" cy="259045"/>
    <xdr:sp macro="" textlink="">
      <xdr:nvSpPr>
        <xdr:cNvPr id="640" name="テキスト ボックス 639"/>
        <xdr:cNvSpPr txBox="1"/>
      </xdr:nvSpPr>
      <xdr:spPr>
        <a:xfrm>
          <a:off x="14292795" y="1335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45252</xdr:rowOff>
    </xdr:from>
    <xdr:to>
      <xdr:col>72</xdr:col>
      <xdr:colOff>38100</xdr:colOff>
      <xdr:row>77</xdr:row>
      <xdr:rowOff>146852</xdr:rowOff>
    </xdr:to>
    <xdr:sp macro="" textlink="">
      <xdr:nvSpPr>
        <xdr:cNvPr id="641" name="楕円 640"/>
        <xdr:cNvSpPr/>
      </xdr:nvSpPr>
      <xdr:spPr>
        <a:xfrm>
          <a:off x="13652500" y="132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163379</xdr:rowOff>
    </xdr:from>
    <xdr:ext cx="599010" cy="259045"/>
    <xdr:sp macro="" textlink="">
      <xdr:nvSpPr>
        <xdr:cNvPr id="642" name="テキスト ボックス 641"/>
        <xdr:cNvSpPr txBox="1"/>
      </xdr:nvSpPr>
      <xdr:spPr>
        <a:xfrm>
          <a:off x="13403795" y="130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39320</xdr:rowOff>
    </xdr:from>
    <xdr:to>
      <xdr:col>67</xdr:col>
      <xdr:colOff>101600</xdr:colOff>
      <xdr:row>77</xdr:row>
      <xdr:rowOff>140920</xdr:rowOff>
    </xdr:to>
    <xdr:sp macro="" textlink="">
      <xdr:nvSpPr>
        <xdr:cNvPr id="643" name="楕円 642"/>
        <xdr:cNvSpPr/>
      </xdr:nvSpPr>
      <xdr:spPr>
        <a:xfrm>
          <a:off x="12763500" y="132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157447</xdr:rowOff>
    </xdr:from>
    <xdr:ext cx="599010" cy="259045"/>
    <xdr:sp macro="" textlink="">
      <xdr:nvSpPr>
        <xdr:cNvPr id="644" name="テキスト ボックス 643"/>
        <xdr:cNvSpPr txBox="1"/>
      </xdr:nvSpPr>
      <xdr:spPr>
        <a:xfrm>
          <a:off x="12514795" y="130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54459</xdr:rowOff>
    </xdr:from>
    <xdr:to>
      <xdr:col>85</xdr:col>
      <xdr:colOff>127000</xdr:colOff>
      <xdr:row>98</xdr:row>
      <xdr:rowOff>78073</xdr:rowOff>
    </xdr:to>
    <xdr:cxnSp macro="">
      <xdr:nvCxnSpPr>
        <xdr:cNvPr id="671" name="直線コネクタ 670"/>
        <xdr:cNvCxnSpPr/>
      </xdr:nvCxnSpPr>
      <xdr:spPr>
        <a:xfrm flipV="1">
          <a:off x="15481300" y="16856559"/>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78073</xdr:rowOff>
    </xdr:from>
    <xdr:to>
      <xdr:col>81</xdr:col>
      <xdr:colOff>50800</xdr:colOff>
      <xdr:row>98</xdr:row>
      <xdr:rowOff>82197</xdr:rowOff>
    </xdr:to>
    <xdr:cxnSp macro="">
      <xdr:nvCxnSpPr>
        <xdr:cNvPr id="674" name="直線コネクタ 673"/>
        <xdr:cNvCxnSpPr/>
      </xdr:nvCxnSpPr>
      <xdr:spPr>
        <a:xfrm flipV="1">
          <a:off x="14592300" y="16880173"/>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82197</xdr:rowOff>
    </xdr:from>
    <xdr:to>
      <xdr:col>76</xdr:col>
      <xdr:colOff>114300</xdr:colOff>
      <xdr:row>98</xdr:row>
      <xdr:rowOff>114609</xdr:rowOff>
    </xdr:to>
    <xdr:cxnSp macro="">
      <xdr:nvCxnSpPr>
        <xdr:cNvPr id="677" name="直線コネクタ 676"/>
        <xdr:cNvCxnSpPr/>
      </xdr:nvCxnSpPr>
      <xdr:spPr>
        <a:xfrm flipV="1">
          <a:off x="13703300" y="16884297"/>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114609</xdr:rowOff>
    </xdr:from>
    <xdr:to>
      <xdr:col>71</xdr:col>
      <xdr:colOff>177800</xdr:colOff>
      <xdr:row>98</xdr:row>
      <xdr:rowOff>130026</xdr:rowOff>
    </xdr:to>
    <xdr:cxnSp macro="">
      <xdr:nvCxnSpPr>
        <xdr:cNvPr id="680" name="直線コネクタ 679"/>
        <xdr:cNvCxnSpPr/>
      </xdr:nvCxnSpPr>
      <xdr:spPr>
        <a:xfrm flipV="1">
          <a:off x="12814300" y="16916709"/>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171330</xdr:rowOff>
    </xdr:from>
    <xdr:ext cx="534377" cy="259045"/>
    <xdr:sp macro="" textlink="">
      <xdr:nvSpPr>
        <xdr:cNvPr id="682" name="テキスト ボックス 681"/>
        <xdr:cNvSpPr txBox="1"/>
      </xdr:nvSpPr>
      <xdr:spPr>
        <a:xfrm>
          <a:off x="13436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156413</xdr:rowOff>
    </xdr:from>
    <xdr:ext cx="534377" cy="259045"/>
    <xdr:sp macro="" textlink="">
      <xdr:nvSpPr>
        <xdr:cNvPr id="684" name="テキスト ボックス 683"/>
        <xdr:cNvSpPr txBox="1"/>
      </xdr:nvSpPr>
      <xdr:spPr>
        <a:xfrm>
          <a:off x="12547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3659</xdr:rowOff>
    </xdr:from>
    <xdr:to>
      <xdr:col>85</xdr:col>
      <xdr:colOff>177800</xdr:colOff>
      <xdr:row>98</xdr:row>
      <xdr:rowOff>105259</xdr:rowOff>
    </xdr:to>
    <xdr:sp macro="" textlink="">
      <xdr:nvSpPr>
        <xdr:cNvPr id="690" name="楕円 689"/>
        <xdr:cNvSpPr/>
      </xdr:nvSpPr>
      <xdr:spPr>
        <a:xfrm>
          <a:off x="16268700" y="168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134486</xdr:rowOff>
    </xdr:from>
    <xdr:ext cx="534377" cy="259045"/>
    <xdr:sp macro="" textlink="">
      <xdr:nvSpPr>
        <xdr:cNvPr id="691" name="積立金該当値テキスト"/>
        <xdr:cNvSpPr txBox="1"/>
      </xdr:nvSpPr>
      <xdr:spPr>
        <a:xfrm>
          <a:off x="16370300" y="1659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27273</xdr:rowOff>
    </xdr:from>
    <xdr:to>
      <xdr:col>81</xdr:col>
      <xdr:colOff>101600</xdr:colOff>
      <xdr:row>98</xdr:row>
      <xdr:rowOff>128873</xdr:rowOff>
    </xdr:to>
    <xdr:sp macro="" textlink="">
      <xdr:nvSpPr>
        <xdr:cNvPr id="692" name="楕円 691"/>
        <xdr:cNvSpPr/>
      </xdr:nvSpPr>
      <xdr:spPr>
        <a:xfrm>
          <a:off x="15430500" y="168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120000</xdr:rowOff>
    </xdr:from>
    <xdr:ext cx="534377" cy="259045"/>
    <xdr:sp macro="" textlink="">
      <xdr:nvSpPr>
        <xdr:cNvPr id="693" name="テキスト ボックス 692"/>
        <xdr:cNvSpPr txBox="1"/>
      </xdr:nvSpPr>
      <xdr:spPr>
        <a:xfrm>
          <a:off x="15214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31397</xdr:rowOff>
    </xdr:from>
    <xdr:to>
      <xdr:col>76</xdr:col>
      <xdr:colOff>165100</xdr:colOff>
      <xdr:row>98</xdr:row>
      <xdr:rowOff>132997</xdr:rowOff>
    </xdr:to>
    <xdr:sp macro="" textlink="">
      <xdr:nvSpPr>
        <xdr:cNvPr id="694" name="楕円 693"/>
        <xdr:cNvSpPr/>
      </xdr:nvSpPr>
      <xdr:spPr>
        <a:xfrm>
          <a:off x="14541500" y="16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124124</xdr:rowOff>
    </xdr:from>
    <xdr:ext cx="534377" cy="259045"/>
    <xdr:sp macro="" textlink="">
      <xdr:nvSpPr>
        <xdr:cNvPr id="695" name="テキスト ボックス 694"/>
        <xdr:cNvSpPr txBox="1"/>
      </xdr:nvSpPr>
      <xdr:spPr>
        <a:xfrm>
          <a:off x="14325111" y="169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63809</xdr:rowOff>
    </xdr:from>
    <xdr:to>
      <xdr:col>72</xdr:col>
      <xdr:colOff>38100</xdr:colOff>
      <xdr:row>98</xdr:row>
      <xdr:rowOff>165409</xdr:rowOff>
    </xdr:to>
    <xdr:sp macro="" textlink="">
      <xdr:nvSpPr>
        <xdr:cNvPr id="696" name="楕円 695"/>
        <xdr:cNvSpPr/>
      </xdr:nvSpPr>
      <xdr:spPr>
        <a:xfrm>
          <a:off x="13652500" y="168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156536</xdr:rowOff>
    </xdr:from>
    <xdr:ext cx="534377" cy="259045"/>
    <xdr:sp macro="" textlink="">
      <xdr:nvSpPr>
        <xdr:cNvPr id="697" name="テキスト ボックス 696"/>
        <xdr:cNvSpPr txBox="1"/>
      </xdr:nvSpPr>
      <xdr:spPr>
        <a:xfrm>
          <a:off x="13436111" y="1695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79226</xdr:rowOff>
    </xdr:from>
    <xdr:to>
      <xdr:col>67</xdr:col>
      <xdr:colOff>101600</xdr:colOff>
      <xdr:row>99</xdr:row>
      <xdr:rowOff>9376</xdr:rowOff>
    </xdr:to>
    <xdr:sp macro="" textlink="">
      <xdr:nvSpPr>
        <xdr:cNvPr id="698" name="楕円 697"/>
        <xdr:cNvSpPr/>
      </xdr:nvSpPr>
      <xdr:spPr>
        <a:xfrm>
          <a:off x="12763500" y="168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503</xdr:rowOff>
    </xdr:from>
    <xdr:ext cx="534377" cy="259045"/>
    <xdr:sp macro="" textlink="">
      <xdr:nvSpPr>
        <xdr:cNvPr id="699" name="テキスト ボックス 698"/>
        <xdr:cNvSpPr txBox="1"/>
      </xdr:nvSpPr>
      <xdr:spPr>
        <a:xfrm>
          <a:off x="12547111" y="169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146699</xdr:rowOff>
    </xdr:from>
    <xdr:ext cx="469744" cy="259045"/>
    <xdr:sp macro="" textlink="">
      <xdr:nvSpPr>
        <xdr:cNvPr id="739" name="テキスト ボックス 738"/>
        <xdr:cNvSpPr txBox="1"/>
      </xdr:nvSpPr>
      <xdr:spPr>
        <a:xfrm>
          <a:off x="18421428" y="63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40742</xdr:rowOff>
    </xdr:from>
    <xdr:to>
      <xdr:col>116</xdr:col>
      <xdr:colOff>63500</xdr:colOff>
      <xdr:row>58</xdr:row>
      <xdr:rowOff>56997</xdr:rowOff>
    </xdr:to>
    <xdr:cxnSp macro="">
      <xdr:nvCxnSpPr>
        <xdr:cNvPr id="783" name="直線コネクタ 782"/>
        <xdr:cNvCxnSpPr/>
      </xdr:nvCxnSpPr>
      <xdr:spPr>
        <a:xfrm>
          <a:off x="21323300" y="9984842"/>
          <a:ext cx="8382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160757</xdr:rowOff>
    </xdr:from>
    <xdr:to>
      <xdr:col>111</xdr:col>
      <xdr:colOff>177800</xdr:colOff>
      <xdr:row>58</xdr:row>
      <xdr:rowOff>40742</xdr:rowOff>
    </xdr:to>
    <xdr:cxnSp macro="">
      <xdr:nvCxnSpPr>
        <xdr:cNvPr id="786" name="直線コネクタ 785"/>
        <xdr:cNvCxnSpPr/>
      </xdr:nvCxnSpPr>
      <xdr:spPr>
        <a:xfrm>
          <a:off x="20434300" y="9933407"/>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111366</xdr:rowOff>
    </xdr:from>
    <xdr:to>
      <xdr:col>107</xdr:col>
      <xdr:colOff>50800</xdr:colOff>
      <xdr:row>57</xdr:row>
      <xdr:rowOff>160757</xdr:rowOff>
    </xdr:to>
    <xdr:cxnSp macro="">
      <xdr:nvCxnSpPr>
        <xdr:cNvPr id="789" name="直線コネクタ 788"/>
        <xdr:cNvCxnSpPr/>
      </xdr:nvCxnSpPr>
      <xdr:spPr>
        <a:xfrm>
          <a:off x="19545300" y="9884016"/>
          <a:ext cx="889000" cy="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111366</xdr:rowOff>
    </xdr:from>
    <xdr:to>
      <xdr:col>102</xdr:col>
      <xdr:colOff>114300</xdr:colOff>
      <xdr:row>57</xdr:row>
      <xdr:rowOff>114618</xdr:rowOff>
    </xdr:to>
    <xdr:cxnSp macro="">
      <xdr:nvCxnSpPr>
        <xdr:cNvPr id="792" name="直線コネクタ 791"/>
        <xdr:cNvCxnSpPr/>
      </xdr:nvCxnSpPr>
      <xdr:spPr>
        <a:xfrm flipV="1">
          <a:off x="18656300" y="9884016"/>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11206</xdr:rowOff>
    </xdr:from>
    <xdr:ext cx="469744" cy="259045"/>
    <xdr:sp macro="" textlink="">
      <xdr:nvSpPr>
        <xdr:cNvPr id="794" name="テキスト ボックス 793"/>
        <xdr:cNvSpPr txBox="1"/>
      </xdr:nvSpPr>
      <xdr:spPr>
        <a:xfrm>
          <a:off x="19310428" y="101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19105</xdr:rowOff>
    </xdr:from>
    <xdr:ext cx="469744" cy="259045"/>
    <xdr:sp macro="" textlink="">
      <xdr:nvSpPr>
        <xdr:cNvPr id="796" name="テキスト ボックス 795"/>
        <xdr:cNvSpPr txBox="1"/>
      </xdr:nvSpPr>
      <xdr:spPr>
        <a:xfrm>
          <a:off x="18421428" y="1013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6197</xdr:rowOff>
    </xdr:from>
    <xdr:to>
      <xdr:col>116</xdr:col>
      <xdr:colOff>114300</xdr:colOff>
      <xdr:row>58</xdr:row>
      <xdr:rowOff>107797</xdr:rowOff>
    </xdr:to>
    <xdr:sp macro="" textlink="">
      <xdr:nvSpPr>
        <xdr:cNvPr id="802" name="楕円 801"/>
        <xdr:cNvSpPr/>
      </xdr:nvSpPr>
      <xdr:spPr>
        <a:xfrm>
          <a:off x="22110700" y="99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29074</xdr:rowOff>
    </xdr:from>
    <xdr:ext cx="534377" cy="259045"/>
    <xdr:sp macro="" textlink="">
      <xdr:nvSpPr>
        <xdr:cNvPr id="803" name="貸付金該当値テキスト"/>
        <xdr:cNvSpPr txBox="1"/>
      </xdr:nvSpPr>
      <xdr:spPr>
        <a:xfrm>
          <a:off x="22212300" y="98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161392</xdr:rowOff>
    </xdr:from>
    <xdr:to>
      <xdr:col>112</xdr:col>
      <xdr:colOff>38100</xdr:colOff>
      <xdr:row>58</xdr:row>
      <xdr:rowOff>91542</xdr:rowOff>
    </xdr:to>
    <xdr:sp macro="" textlink="">
      <xdr:nvSpPr>
        <xdr:cNvPr id="804" name="楕円 803"/>
        <xdr:cNvSpPr/>
      </xdr:nvSpPr>
      <xdr:spPr>
        <a:xfrm>
          <a:off x="21272500" y="99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108069</xdr:rowOff>
    </xdr:from>
    <xdr:ext cx="534377" cy="259045"/>
    <xdr:sp macro="" textlink="">
      <xdr:nvSpPr>
        <xdr:cNvPr id="805" name="テキスト ボックス 804"/>
        <xdr:cNvSpPr txBox="1"/>
      </xdr:nvSpPr>
      <xdr:spPr>
        <a:xfrm>
          <a:off x="21056111" y="97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109957</xdr:rowOff>
    </xdr:from>
    <xdr:to>
      <xdr:col>107</xdr:col>
      <xdr:colOff>101600</xdr:colOff>
      <xdr:row>58</xdr:row>
      <xdr:rowOff>40107</xdr:rowOff>
    </xdr:to>
    <xdr:sp macro="" textlink="">
      <xdr:nvSpPr>
        <xdr:cNvPr id="806" name="楕円 805"/>
        <xdr:cNvSpPr/>
      </xdr:nvSpPr>
      <xdr:spPr>
        <a:xfrm>
          <a:off x="20383500" y="98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56634</xdr:rowOff>
    </xdr:from>
    <xdr:ext cx="534377" cy="259045"/>
    <xdr:sp macro="" textlink="">
      <xdr:nvSpPr>
        <xdr:cNvPr id="807" name="テキスト ボックス 806"/>
        <xdr:cNvSpPr txBox="1"/>
      </xdr:nvSpPr>
      <xdr:spPr>
        <a:xfrm>
          <a:off x="20167111" y="96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60566</xdr:rowOff>
    </xdr:from>
    <xdr:to>
      <xdr:col>102</xdr:col>
      <xdr:colOff>165100</xdr:colOff>
      <xdr:row>57</xdr:row>
      <xdr:rowOff>162166</xdr:rowOff>
    </xdr:to>
    <xdr:sp macro="" textlink="">
      <xdr:nvSpPr>
        <xdr:cNvPr id="808" name="楕円 807"/>
        <xdr:cNvSpPr/>
      </xdr:nvSpPr>
      <xdr:spPr>
        <a:xfrm>
          <a:off x="19494500" y="98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7243</xdr:rowOff>
    </xdr:from>
    <xdr:ext cx="534377" cy="259045"/>
    <xdr:sp macro="" textlink="">
      <xdr:nvSpPr>
        <xdr:cNvPr id="809" name="テキスト ボックス 808"/>
        <xdr:cNvSpPr txBox="1"/>
      </xdr:nvSpPr>
      <xdr:spPr>
        <a:xfrm>
          <a:off x="19278111" y="96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63818</xdr:rowOff>
    </xdr:from>
    <xdr:to>
      <xdr:col>98</xdr:col>
      <xdr:colOff>38100</xdr:colOff>
      <xdr:row>57</xdr:row>
      <xdr:rowOff>165418</xdr:rowOff>
    </xdr:to>
    <xdr:sp macro="" textlink="">
      <xdr:nvSpPr>
        <xdr:cNvPr id="810" name="楕円 809"/>
        <xdr:cNvSpPr/>
      </xdr:nvSpPr>
      <xdr:spPr>
        <a:xfrm>
          <a:off x="18605500" y="98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10495</xdr:rowOff>
    </xdr:from>
    <xdr:ext cx="534377" cy="259045"/>
    <xdr:sp macro="" textlink="">
      <xdr:nvSpPr>
        <xdr:cNvPr id="811" name="テキスト ボックス 810"/>
        <xdr:cNvSpPr txBox="1"/>
      </xdr:nvSpPr>
      <xdr:spPr>
        <a:xfrm>
          <a:off x="18389111" y="96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157542</xdr:rowOff>
    </xdr:from>
    <xdr:to>
      <xdr:col>116</xdr:col>
      <xdr:colOff>63500</xdr:colOff>
      <xdr:row>77</xdr:row>
      <xdr:rowOff>32311</xdr:rowOff>
    </xdr:to>
    <xdr:cxnSp macro="">
      <xdr:nvCxnSpPr>
        <xdr:cNvPr id="840" name="直線コネクタ 839"/>
        <xdr:cNvCxnSpPr/>
      </xdr:nvCxnSpPr>
      <xdr:spPr>
        <a:xfrm flipV="1">
          <a:off x="21323300" y="13187742"/>
          <a:ext cx="838200" cy="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156228</xdr:rowOff>
    </xdr:from>
    <xdr:to>
      <xdr:col>111</xdr:col>
      <xdr:colOff>177800</xdr:colOff>
      <xdr:row>77</xdr:row>
      <xdr:rowOff>32311</xdr:rowOff>
    </xdr:to>
    <xdr:cxnSp macro="">
      <xdr:nvCxnSpPr>
        <xdr:cNvPr id="843" name="直線コネクタ 842"/>
        <xdr:cNvCxnSpPr/>
      </xdr:nvCxnSpPr>
      <xdr:spPr>
        <a:xfrm>
          <a:off x="20434300" y="13186428"/>
          <a:ext cx="889000" cy="4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156228</xdr:rowOff>
    </xdr:from>
    <xdr:to>
      <xdr:col>107</xdr:col>
      <xdr:colOff>50800</xdr:colOff>
      <xdr:row>77</xdr:row>
      <xdr:rowOff>8579</xdr:rowOff>
    </xdr:to>
    <xdr:cxnSp macro="">
      <xdr:nvCxnSpPr>
        <xdr:cNvPr id="846" name="直線コネクタ 845"/>
        <xdr:cNvCxnSpPr/>
      </xdr:nvCxnSpPr>
      <xdr:spPr>
        <a:xfrm flipV="1">
          <a:off x="19545300" y="13186428"/>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135479</xdr:rowOff>
    </xdr:from>
    <xdr:to>
      <xdr:col>102</xdr:col>
      <xdr:colOff>114300</xdr:colOff>
      <xdr:row>77</xdr:row>
      <xdr:rowOff>8579</xdr:rowOff>
    </xdr:to>
    <xdr:cxnSp macro="">
      <xdr:nvCxnSpPr>
        <xdr:cNvPr id="849" name="直線コネクタ 848"/>
        <xdr:cNvCxnSpPr/>
      </xdr:nvCxnSpPr>
      <xdr:spPr>
        <a:xfrm>
          <a:off x="18656300" y="13165679"/>
          <a:ext cx="889000" cy="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121056</xdr:rowOff>
    </xdr:from>
    <xdr:ext cx="534377" cy="259045"/>
    <xdr:sp macro="" textlink="">
      <xdr:nvSpPr>
        <xdr:cNvPr id="851" name="テキスト ボックス 850"/>
        <xdr:cNvSpPr txBox="1"/>
      </xdr:nvSpPr>
      <xdr:spPr>
        <a:xfrm>
          <a:off x="19278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130184</xdr:rowOff>
    </xdr:from>
    <xdr:ext cx="534377" cy="259045"/>
    <xdr:sp macro="" textlink="">
      <xdr:nvSpPr>
        <xdr:cNvPr id="853" name="テキスト ボックス 852"/>
        <xdr:cNvSpPr txBox="1"/>
      </xdr:nvSpPr>
      <xdr:spPr>
        <a:xfrm>
          <a:off x="18389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106742</xdr:rowOff>
    </xdr:from>
    <xdr:to>
      <xdr:col>116</xdr:col>
      <xdr:colOff>114300</xdr:colOff>
      <xdr:row>77</xdr:row>
      <xdr:rowOff>36892</xdr:rowOff>
    </xdr:to>
    <xdr:sp macro="" textlink="">
      <xdr:nvSpPr>
        <xdr:cNvPr id="859" name="楕円 858"/>
        <xdr:cNvSpPr/>
      </xdr:nvSpPr>
      <xdr:spPr>
        <a:xfrm>
          <a:off x="22110700" y="131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85169</xdr:rowOff>
    </xdr:from>
    <xdr:ext cx="599010" cy="259045"/>
    <xdr:sp macro="" textlink="">
      <xdr:nvSpPr>
        <xdr:cNvPr id="860" name="繰出金該当値テキスト"/>
        <xdr:cNvSpPr txBox="1"/>
      </xdr:nvSpPr>
      <xdr:spPr>
        <a:xfrm>
          <a:off x="22212300" y="1311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152961</xdr:rowOff>
    </xdr:from>
    <xdr:to>
      <xdr:col>112</xdr:col>
      <xdr:colOff>38100</xdr:colOff>
      <xdr:row>77</xdr:row>
      <xdr:rowOff>83111</xdr:rowOff>
    </xdr:to>
    <xdr:sp macro="" textlink="">
      <xdr:nvSpPr>
        <xdr:cNvPr id="861" name="楕円 860"/>
        <xdr:cNvSpPr/>
      </xdr:nvSpPr>
      <xdr:spPr>
        <a:xfrm>
          <a:off x="21272500" y="131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74238</xdr:rowOff>
    </xdr:from>
    <xdr:ext cx="534377" cy="259045"/>
    <xdr:sp macro="" textlink="">
      <xdr:nvSpPr>
        <xdr:cNvPr id="862" name="テキスト ボックス 861"/>
        <xdr:cNvSpPr txBox="1"/>
      </xdr:nvSpPr>
      <xdr:spPr>
        <a:xfrm>
          <a:off x="21056111" y="13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105428</xdr:rowOff>
    </xdr:from>
    <xdr:to>
      <xdr:col>107</xdr:col>
      <xdr:colOff>101600</xdr:colOff>
      <xdr:row>77</xdr:row>
      <xdr:rowOff>35578</xdr:rowOff>
    </xdr:to>
    <xdr:sp macro="" textlink="">
      <xdr:nvSpPr>
        <xdr:cNvPr id="863" name="楕円 862"/>
        <xdr:cNvSpPr/>
      </xdr:nvSpPr>
      <xdr:spPr>
        <a:xfrm>
          <a:off x="20383500" y="131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26705</xdr:rowOff>
    </xdr:from>
    <xdr:ext cx="599010" cy="259045"/>
    <xdr:sp macro="" textlink="">
      <xdr:nvSpPr>
        <xdr:cNvPr id="864" name="テキスト ボックス 863"/>
        <xdr:cNvSpPr txBox="1"/>
      </xdr:nvSpPr>
      <xdr:spPr>
        <a:xfrm>
          <a:off x="20134795" y="1322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129229</xdr:rowOff>
    </xdr:from>
    <xdr:to>
      <xdr:col>102</xdr:col>
      <xdr:colOff>165100</xdr:colOff>
      <xdr:row>77</xdr:row>
      <xdr:rowOff>59379</xdr:rowOff>
    </xdr:to>
    <xdr:sp macro="" textlink="">
      <xdr:nvSpPr>
        <xdr:cNvPr id="865" name="楕円 864"/>
        <xdr:cNvSpPr/>
      </xdr:nvSpPr>
      <xdr:spPr>
        <a:xfrm>
          <a:off x="19494500" y="131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75906</xdr:rowOff>
    </xdr:from>
    <xdr:ext cx="534377" cy="259045"/>
    <xdr:sp macro="" textlink="">
      <xdr:nvSpPr>
        <xdr:cNvPr id="866" name="テキスト ボックス 865"/>
        <xdr:cNvSpPr txBox="1"/>
      </xdr:nvSpPr>
      <xdr:spPr>
        <a:xfrm>
          <a:off x="19278111" y="12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84679</xdr:rowOff>
    </xdr:from>
    <xdr:to>
      <xdr:col>98</xdr:col>
      <xdr:colOff>38100</xdr:colOff>
      <xdr:row>77</xdr:row>
      <xdr:rowOff>14829</xdr:rowOff>
    </xdr:to>
    <xdr:sp macro="" textlink="">
      <xdr:nvSpPr>
        <xdr:cNvPr id="867" name="楕円 866"/>
        <xdr:cNvSpPr/>
      </xdr:nvSpPr>
      <xdr:spPr>
        <a:xfrm>
          <a:off x="18605500" y="131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31356</xdr:rowOff>
    </xdr:from>
    <xdr:ext cx="599010" cy="259045"/>
    <xdr:sp macro="" textlink="">
      <xdr:nvSpPr>
        <xdr:cNvPr id="868" name="テキスト ボックス 867"/>
        <xdr:cNvSpPr txBox="1"/>
      </xdr:nvSpPr>
      <xdr:spPr>
        <a:xfrm>
          <a:off x="18356795" y="128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当町は町立の高等学校１校と保育所３か所を運営しており、その教職員と保育士に係る人件費が、類似団体平均値よりも高い水準となる要因となっている。しかし、その他の職員数も増加傾向にあることから、住民一人当たりの職員数とコストについて的確に把握したうえで定員管理を行っていく。物件費は平均値を下回っているものの、経常収支比率が著しく高いことから、その他の経費とのバランスを図りながら一層の節減に努める。公債費についても平均値を下回っているが、経常収支比率は平均値を上回っている。その一方で、本表の維持補修費及び普通建設事業費は平均値を下回っており、全体的な施設の老朽化も課題であることから、計画的な施設管理と地方債の発行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4,853
4,812
284.00
5,164,784
5,101,263
34,901
2,885,058
5,147,514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155473</xdr:rowOff>
    </xdr:from>
    <xdr:to>
      <xdr:col>24</xdr:col>
      <xdr:colOff>63500</xdr:colOff>
      <xdr:row>37</xdr:row>
      <xdr:rowOff>155950</xdr:rowOff>
    </xdr:to>
    <xdr:cxnSp macro="">
      <xdr:nvCxnSpPr>
        <xdr:cNvPr id="60" name="直線コネクタ 59"/>
        <xdr:cNvCxnSpPr/>
      </xdr:nvCxnSpPr>
      <xdr:spPr>
        <a:xfrm>
          <a:off x="3797300" y="6499123"/>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137509</xdr:rowOff>
    </xdr:from>
    <xdr:to>
      <xdr:col>19</xdr:col>
      <xdr:colOff>177800</xdr:colOff>
      <xdr:row>37</xdr:row>
      <xdr:rowOff>155473</xdr:rowOff>
    </xdr:to>
    <xdr:cxnSp macro="">
      <xdr:nvCxnSpPr>
        <xdr:cNvPr id="63" name="直線コネクタ 62"/>
        <xdr:cNvCxnSpPr/>
      </xdr:nvCxnSpPr>
      <xdr:spPr>
        <a:xfrm>
          <a:off x="2908300" y="6481159"/>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137509</xdr:rowOff>
    </xdr:from>
    <xdr:to>
      <xdr:col>15</xdr:col>
      <xdr:colOff>50800</xdr:colOff>
      <xdr:row>37</xdr:row>
      <xdr:rowOff>156940</xdr:rowOff>
    </xdr:to>
    <xdr:cxnSp macro="">
      <xdr:nvCxnSpPr>
        <xdr:cNvPr id="66" name="直線コネクタ 65"/>
        <xdr:cNvCxnSpPr/>
      </xdr:nvCxnSpPr>
      <xdr:spPr>
        <a:xfrm flipV="1">
          <a:off x="2019300" y="648115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156940</xdr:rowOff>
    </xdr:from>
    <xdr:to>
      <xdr:col>10</xdr:col>
      <xdr:colOff>114300</xdr:colOff>
      <xdr:row>37</xdr:row>
      <xdr:rowOff>169170</xdr:rowOff>
    </xdr:to>
    <xdr:cxnSp macro="">
      <xdr:nvCxnSpPr>
        <xdr:cNvPr id="69" name="直線コネクタ 68"/>
        <xdr:cNvCxnSpPr/>
      </xdr:nvCxnSpPr>
      <xdr:spPr>
        <a:xfrm flipV="1">
          <a:off x="1130300" y="650059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48258</xdr:rowOff>
    </xdr:from>
    <xdr:ext cx="534377" cy="259045"/>
    <xdr:sp macro="" textlink="">
      <xdr:nvSpPr>
        <xdr:cNvPr id="71" name="テキスト ボックス 70"/>
        <xdr:cNvSpPr txBox="1"/>
      </xdr:nvSpPr>
      <xdr:spPr>
        <a:xfrm>
          <a:off x="1752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105150</xdr:rowOff>
    </xdr:from>
    <xdr:to>
      <xdr:col>24</xdr:col>
      <xdr:colOff>114300</xdr:colOff>
      <xdr:row>38</xdr:row>
      <xdr:rowOff>35300</xdr:rowOff>
    </xdr:to>
    <xdr:sp macro="" textlink="">
      <xdr:nvSpPr>
        <xdr:cNvPr id="79" name="楕円 78"/>
        <xdr:cNvSpPr/>
      </xdr:nvSpPr>
      <xdr:spPr>
        <a:xfrm>
          <a:off x="45847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20077</xdr:rowOff>
    </xdr:from>
    <xdr:ext cx="534377" cy="259045"/>
    <xdr:sp macro="" textlink="">
      <xdr:nvSpPr>
        <xdr:cNvPr id="80" name="議会費該当値テキスト"/>
        <xdr:cNvSpPr txBox="1"/>
      </xdr:nvSpPr>
      <xdr:spPr>
        <a:xfrm>
          <a:off x="4686300" y="63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104673</xdr:rowOff>
    </xdr:from>
    <xdr:to>
      <xdr:col>20</xdr:col>
      <xdr:colOff>38100</xdr:colOff>
      <xdr:row>38</xdr:row>
      <xdr:rowOff>34823</xdr:rowOff>
    </xdr:to>
    <xdr:sp macro="" textlink="">
      <xdr:nvSpPr>
        <xdr:cNvPr id="81" name="楕円 80"/>
        <xdr:cNvSpPr/>
      </xdr:nvSpPr>
      <xdr:spPr>
        <a:xfrm>
          <a:off x="3746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25950</xdr:rowOff>
    </xdr:from>
    <xdr:ext cx="534377" cy="259045"/>
    <xdr:sp macro="" textlink="">
      <xdr:nvSpPr>
        <xdr:cNvPr id="82" name="テキスト ボックス 81"/>
        <xdr:cNvSpPr txBox="1"/>
      </xdr:nvSpPr>
      <xdr:spPr>
        <a:xfrm>
          <a:off x="3530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86709</xdr:rowOff>
    </xdr:from>
    <xdr:to>
      <xdr:col>15</xdr:col>
      <xdr:colOff>101600</xdr:colOff>
      <xdr:row>38</xdr:row>
      <xdr:rowOff>16859</xdr:rowOff>
    </xdr:to>
    <xdr:sp macro="" textlink="">
      <xdr:nvSpPr>
        <xdr:cNvPr id="83" name="楕円 82"/>
        <xdr:cNvSpPr/>
      </xdr:nvSpPr>
      <xdr:spPr>
        <a:xfrm>
          <a:off x="2857500" y="64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7986</xdr:rowOff>
    </xdr:from>
    <xdr:ext cx="534377" cy="259045"/>
    <xdr:sp macro="" textlink="">
      <xdr:nvSpPr>
        <xdr:cNvPr id="84" name="テキスト ボックス 83"/>
        <xdr:cNvSpPr txBox="1"/>
      </xdr:nvSpPr>
      <xdr:spPr>
        <a:xfrm>
          <a:off x="2641111" y="65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106140</xdr:rowOff>
    </xdr:from>
    <xdr:to>
      <xdr:col>10</xdr:col>
      <xdr:colOff>165100</xdr:colOff>
      <xdr:row>38</xdr:row>
      <xdr:rowOff>36291</xdr:rowOff>
    </xdr:to>
    <xdr:sp macro="" textlink="">
      <xdr:nvSpPr>
        <xdr:cNvPr id="85" name="楕円 84"/>
        <xdr:cNvSpPr/>
      </xdr:nvSpPr>
      <xdr:spPr>
        <a:xfrm>
          <a:off x="1968500" y="6449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52817</xdr:rowOff>
    </xdr:from>
    <xdr:ext cx="534377" cy="259045"/>
    <xdr:sp macro="" textlink="">
      <xdr:nvSpPr>
        <xdr:cNvPr id="86" name="テキスト ボックス 85"/>
        <xdr:cNvSpPr txBox="1"/>
      </xdr:nvSpPr>
      <xdr:spPr>
        <a:xfrm>
          <a:off x="1752111" y="62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118370</xdr:rowOff>
    </xdr:from>
    <xdr:to>
      <xdr:col>6</xdr:col>
      <xdr:colOff>38100</xdr:colOff>
      <xdr:row>38</xdr:row>
      <xdr:rowOff>48520</xdr:rowOff>
    </xdr:to>
    <xdr:sp macro="" textlink="">
      <xdr:nvSpPr>
        <xdr:cNvPr id="87" name="楕円 86"/>
        <xdr:cNvSpPr/>
      </xdr:nvSpPr>
      <xdr:spPr>
        <a:xfrm>
          <a:off x="1079500" y="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65047</xdr:rowOff>
    </xdr:from>
    <xdr:ext cx="534377" cy="259045"/>
    <xdr:sp macro="" textlink="">
      <xdr:nvSpPr>
        <xdr:cNvPr id="88" name="テキスト ボックス 87"/>
        <xdr:cNvSpPr txBox="1"/>
      </xdr:nvSpPr>
      <xdr:spPr>
        <a:xfrm>
          <a:off x="863111" y="62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31489</xdr:rowOff>
    </xdr:from>
    <xdr:to>
      <xdr:col>24</xdr:col>
      <xdr:colOff>63500</xdr:colOff>
      <xdr:row>58</xdr:row>
      <xdr:rowOff>36029</xdr:rowOff>
    </xdr:to>
    <xdr:cxnSp macro="">
      <xdr:nvCxnSpPr>
        <xdr:cNvPr id="115" name="直線コネクタ 114"/>
        <xdr:cNvCxnSpPr/>
      </xdr:nvCxnSpPr>
      <xdr:spPr>
        <a:xfrm flipV="1">
          <a:off x="3797300" y="9975589"/>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33175</xdr:rowOff>
    </xdr:from>
    <xdr:to>
      <xdr:col>19</xdr:col>
      <xdr:colOff>177800</xdr:colOff>
      <xdr:row>58</xdr:row>
      <xdr:rowOff>36029</xdr:rowOff>
    </xdr:to>
    <xdr:cxnSp macro="">
      <xdr:nvCxnSpPr>
        <xdr:cNvPr id="118" name="直線コネクタ 117"/>
        <xdr:cNvCxnSpPr/>
      </xdr:nvCxnSpPr>
      <xdr:spPr>
        <a:xfrm>
          <a:off x="2908300" y="9977275"/>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33175</xdr:rowOff>
    </xdr:from>
    <xdr:to>
      <xdr:col>15</xdr:col>
      <xdr:colOff>50800</xdr:colOff>
      <xdr:row>58</xdr:row>
      <xdr:rowOff>72906</xdr:rowOff>
    </xdr:to>
    <xdr:cxnSp macro="">
      <xdr:nvCxnSpPr>
        <xdr:cNvPr id="121" name="直線コネクタ 120"/>
        <xdr:cNvCxnSpPr/>
      </xdr:nvCxnSpPr>
      <xdr:spPr>
        <a:xfrm flipV="1">
          <a:off x="2019300" y="997727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72906</xdr:rowOff>
    </xdr:from>
    <xdr:to>
      <xdr:col>10</xdr:col>
      <xdr:colOff>114300</xdr:colOff>
      <xdr:row>58</xdr:row>
      <xdr:rowOff>90260</xdr:rowOff>
    </xdr:to>
    <xdr:cxnSp macro="">
      <xdr:nvCxnSpPr>
        <xdr:cNvPr id="124" name="直線コネクタ 123"/>
        <xdr:cNvCxnSpPr/>
      </xdr:nvCxnSpPr>
      <xdr:spPr>
        <a:xfrm flipV="1">
          <a:off x="1130300" y="10017006"/>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137042</xdr:rowOff>
    </xdr:from>
    <xdr:ext cx="599010" cy="259045"/>
    <xdr:sp macro="" textlink="">
      <xdr:nvSpPr>
        <xdr:cNvPr id="126" name="テキスト ボックス 125"/>
        <xdr:cNvSpPr txBox="1"/>
      </xdr:nvSpPr>
      <xdr:spPr>
        <a:xfrm>
          <a:off x="1719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131633</xdr:rowOff>
    </xdr:from>
    <xdr:ext cx="599010" cy="259045"/>
    <xdr:sp macro="" textlink="">
      <xdr:nvSpPr>
        <xdr:cNvPr id="128" name="テキスト ボックス 127"/>
        <xdr:cNvSpPr txBox="1"/>
      </xdr:nvSpPr>
      <xdr:spPr>
        <a:xfrm>
          <a:off x="830795"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152139</xdr:rowOff>
    </xdr:from>
    <xdr:to>
      <xdr:col>24</xdr:col>
      <xdr:colOff>114300</xdr:colOff>
      <xdr:row>58</xdr:row>
      <xdr:rowOff>82289</xdr:rowOff>
    </xdr:to>
    <xdr:sp macro="" textlink="">
      <xdr:nvSpPr>
        <xdr:cNvPr id="134" name="楕円 133"/>
        <xdr:cNvSpPr/>
      </xdr:nvSpPr>
      <xdr:spPr>
        <a:xfrm>
          <a:off x="4584700" y="99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156679</xdr:rowOff>
    </xdr:from>
    <xdr:to>
      <xdr:col>20</xdr:col>
      <xdr:colOff>38100</xdr:colOff>
      <xdr:row>58</xdr:row>
      <xdr:rowOff>86829</xdr:rowOff>
    </xdr:to>
    <xdr:sp macro="" textlink="">
      <xdr:nvSpPr>
        <xdr:cNvPr id="136" name="楕円 135"/>
        <xdr:cNvSpPr/>
      </xdr:nvSpPr>
      <xdr:spPr>
        <a:xfrm>
          <a:off x="3746500" y="99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77956</xdr:rowOff>
    </xdr:from>
    <xdr:ext cx="599010" cy="259045"/>
    <xdr:sp macro="" textlink="">
      <xdr:nvSpPr>
        <xdr:cNvPr id="137" name="テキスト ボックス 136"/>
        <xdr:cNvSpPr txBox="1"/>
      </xdr:nvSpPr>
      <xdr:spPr>
        <a:xfrm>
          <a:off x="3497795" y="100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153825</xdr:rowOff>
    </xdr:from>
    <xdr:to>
      <xdr:col>15</xdr:col>
      <xdr:colOff>101600</xdr:colOff>
      <xdr:row>58</xdr:row>
      <xdr:rowOff>83975</xdr:rowOff>
    </xdr:to>
    <xdr:sp macro="" textlink="">
      <xdr:nvSpPr>
        <xdr:cNvPr id="138" name="楕円 137"/>
        <xdr:cNvSpPr/>
      </xdr:nvSpPr>
      <xdr:spPr>
        <a:xfrm>
          <a:off x="2857500" y="99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75102</xdr:rowOff>
    </xdr:from>
    <xdr:ext cx="599010" cy="259045"/>
    <xdr:sp macro="" textlink="">
      <xdr:nvSpPr>
        <xdr:cNvPr id="139" name="テキスト ボックス 138"/>
        <xdr:cNvSpPr txBox="1"/>
      </xdr:nvSpPr>
      <xdr:spPr>
        <a:xfrm>
          <a:off x="2608795" y="1001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22106</xdr:rowOff>
    </xdr:from>
    <xdr:to>
      <xdr:col>10</xdr:col>
      <xdr:colOff>165100</xdr:colOff>
      <xdr:row>58</xdr:row>
      <xdr:rowOff>123706</xdr:rowOff>
    </xdr:to>
    <xdr:sp macro="" textlink="">
      <xdr:nvSpPr>
        <xdr:cNvPr id="140" name="楕円 139"/>
        <xdr:cNvSpPr/>
      </xdr:nvSpPr>
      <xdr:spPr>
        <a:xfrm>
          <a:off x="1968500" y="9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114833</xdr:rowOff>
    </xdr:from>
    <xdr:ext cx="599010" cy="259045"/>
    <xdr:sp macro="" textlink="">
      <xdr:nvSpPr>
        <xdr:cNvPr id="141" name="テキスト ボックス 140"/>
        <xdr:cNvSpPr txBox="1"/>
      </xdr:nvSpPr>
      <xdr:spPr>
        <a:xfrm>
          <a:off x="1719795" y="1005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39460</xdr:rowOff>
    </xdr:from>
    <xdr:to>
      <xdr:col>6</xdr:col>
      <xdr:colOff>38100</xdr:colOff>
      <xdr:row>58</xdr:row>
      <xdr:rowOff>141060</xdr:rowOff>
    </xdr:to>
    <xdr:sp macro="" textlink="">
      <xdr:nvSpPr>
        <xdr:cNvPr id="142" name="楕円 141"/>
        <xdr:cNvSpPr/>
      </xdr:nvSpPr>
      <xdr:spPr>
        <a:xfrm>
          <a:off x="1079500" y="99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132187</xdr:rowOff>
    </xdr:from>
    <xdr:ext cx="599010" cy="259045"/>
    <xdr:sp macro="" textlink="">
      <xdr:nvSpPr>
        <xdr:cNvPr id="143" name="テキスト ボックス 142"/>
        <xdr:cNvSpPr txBox="1"/>
      </xdr:nvSpPr>
      <xdr:spPr>
        <a:xfrm>
          <a:off x="830795" y="1007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66770</xdr:rowOff>
    </xdr:from>
    <xdr:to>
      <xdr:col>24</xdr:col>
      <xdr:colOff>63500</xdr:colOff>
      <xdr:row>76</xdr:row>
      <xdr:rowOff>94543</xdr:rowOff>
    </xdr:to>
    <xdr:cxnSp macro="">
      <xdr:nvCxnSpPr>
        <xdr:cNvPr id="170" name="直線コネクタ 169"/>
        <xdr:cNvCxnSpPr/>
      </xdr:nvCxnSpPr>
      <xdr:spPr>
        <a:xfrm flipV="1">
          <a:off x="3797300" y="13096970"/>
          <a:ext cx="838200" cy="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61601</xdr:rowOff>
    </xdr:from>
    <xdr:to>
      <xdr:col>19</xdr:col>
      <xdr:colOff>177800</xdr:colOff>
      <xdr:row>76</xdr:row>
      <xdr:rowOff>94543</xdr:rowOff>
    </xdr:to>
    <xdr:cxnSp macro="">
      <xdr:nvCxnSpPr>
        <xdr:cNvPr id="173" name="直線コネクタ 172"/>
        <xdr:cNvCxnSpPr/>
      </xdr:nvCxnSpPr>
      <xdr:spPr>
        <a:xfrm>
          <a:off x="2908300" y="13091801"/>
          <a:ext cx="889000" cy="3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61601</xdr:rowOff>
    </xdr:from>
    <xdr:to>
      <xdr:col>15</xdr:col>
      <xdr:colOff>50800</xdr:colOff>
      <xdr:row>76</xdr:row>
      <xdr:rowOff>97410</xdr:rowOff>
    </xdr:to>
    <xdr:cxnSp macro="">
      <xdr:nvCxnSpPr>
        <xdr:cNvPr id="176" name="直線コネクタ 175"/>
        <xdr:cNvCxnSpPr/>
      </xdr:nvCxnSpPr>
      <xdr:spPr>
        <a:xfrm flipV="1">
          <a:off x="2019300" y="13091801"/>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77367</xdr:rowOff>
    </xdr:from>
    <xdr:to>
      <xdr:col>10</xdr:col>
      <xdr:colOff>114300</xdr:colOff>
      <xdr:row>76</xdr:row>
      <xdr:rowOff>97410</xdr:rowOff>
    </xdr:to>
    <xdr:cxnSp macro="">
      <xdr:nvCxnSpPr>
        <xdr:cNvPr id="179" name="直線コネクタ 178"/>
        <xdr:cNvCxnSpPr/>
      </xdr:nvCxnSpPr>
      <xdr:spPr>
        <a:xfrm>
          <a:off x="1130300" y="13107567"/>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154831</xdr:rowOff>
    </xdr:from>
    <xdr:ext cx="599010" cy="259045"/>
    <xdr:sp macro="" textlink="">
      <xdr:nvSpPr>
        <xdr:cNvPr id="181" name="テキスト ボックス 180"/>
        <xdr:cNvSpPr txBox="1"/>
      </xdr:nvSpPr>
      <xdr:spPr>
        <a:xfrm>
          <a:off x="1719795"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158159</xdr:rowOff>
    </xdr:from>
    <xdr:ext cx="599010" cy="259045"/>
    <xdr:sp macro="" textlink="">
      <xdr:nvSpPr>
        <xdr:cNvPr id="183" name="テキスト ボックス 182"/>
        <xdr:cNvSpPr txBox="1"/>
      </xdr:nvSpPr>
      <xdr:spPr>
        <a:xfrm>
          <a:off x="830795"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15970</xdr:rowOff>
    </xdr:from>
    <xdr:to>
      <xdr:col>24</xdr:col>
      <xdr:colOff>114300</xdr:colOff>
      <xdr:row>76</xdr:row>
      <xdr:rowOff>117570</xdr:rowOff>
    </xdr:to>
    <xdr:sp macro="" textlink="">
      <xdr:nvSpPr>
        <xdr:cNvPr id="189" name="楕円 188"/>
        <xdr:cNvSpPr/>
      </xdr:nvSpPr>
      <xdr:spPr>
        <a:xfrm>
          <a:off x="4584700" y="130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165847</xdr:rowOff>
    </xdr:from>
    <xdr:ext cx="599010" cy="259045"/>
    <xdr:sp macro="" textlink="">
      <xdr:nvSpPr>
        <xdr:cNvPr id="190" name="民生費該当値テキスト"/>
        <xdr:cNvSpPr txBox="1"/>
      </xdr:nvSpPr>
      <xdr:spPr>
        <a:xfrm>
          <a:off x="4686300" y="1302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43743</xdr:rowOff>
    </xdr:from>
    <xdr:to>
      <xdr:col>20</xdr:col>
      <xdr:colOff>38100</xdr:colOff>
      <xdr:row>76</xdr:row>
      <xdr:rowOff>145343</xdr:rowOff>
    </xdr:to>
    <xdr:sp macro="" textlink="">
      <xdr:nvSpPr>
        <xdr:cNvPr id="191" name="楕円 190"/>
        <xdr:cNvSpPr/>
      </xdr:nvSpPr>
      <xdr:spPr>
        <a:xfrm>
          <a:off x="3746500" y="130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136470</xdr:rowOff>
    </xdr:from>
    <xdr:ext cx="599010" cy="259045"/>
    <xdr:sp macro="" textlink="">
      <xdr:nvSpPr>
        <xdr:cNvPr id="192" name="テキスト ボックス 191"/>
        <xdr:cNvSpPr txBox="1"/>
      </xdr:nvSpPr>
      <xdr:spPr>
        <a:xfrm>
          <a:off x="3497795" y="1316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10801</xdr:rowOff>
    </xdr:from>
    <xdr:to>
      <xdr:col>15</xdr:col>
      <xdr:colOff>101600</xdr:colOff>
      <xdr:row>76</xdr:row>
      <xdr:rowOff>112401</xdr:rowOff>
    </xdr:to>
    <xdr:sp macro="" textlink="">
      <xdr:nvSpPr>
        <xdr:cNvPr id="193" name="楕円 192"/>
        <xdr:cNvSpPr/>
      </xdr:nvSpPr>
      <xdr:spPr>
        <a:xfrm>
          <a:off x="2857500" y="130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103528</xdr:rowOff>
    </xdr:from>
    <xdr:ext cx="599010" cy="259045"/>
    <xdr:sp macro="" textlink="">
      <xdr:nvSpPr>
        <xdr:cNvPr id="194" name="テキスト ボックス 193"/>
        <xdr:cNvSpPr txBox="1"/>
      </xdr:nvSpPr>
      <xdr:spPr>
        <a:xfrm>
          <a:off x="2608795" y="1313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46610</xdr:rowOff>
    </xdr:from>
    <xdr:to>
      <xdr:col>10</xdr:col>
      <xdr:colOff>165100</xdr:colOff>
      <xdr:row>76</xdr:row>
      <xdr:rowOff>148210</xdr:rowOff>
    </xdr:to>
    <xdr:sp macro="" textlink="">
      <xdr:nvSpPr>
        <xdr:cNvPr id="195" name="楕円 194"/>
        <xdr:cNvSpPr/>
      </xdr:nvSpPr>
      <xdr:spPr>
        <a:xfrm>
          <a:off x="1968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139337</xdr:rowOff>
    </xdr:from>
    <xdr:ext cx="599010" cy="259045"/>
    <xdr:sp macro="" textlink="">
      <xdr:nvSpPr>
        <xdr:cNvPr id="196" name="テキスト ボックス 195"/>
        <xdr:cNvSpPr txBox="1"/>
      </xdr:nvSpPr>
      <xdr:spPr>
        <a:xfrm>
          <a:off x="1719795" y="131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26567</xdr:rowOff>
    </xdr:from>
    <xdr:to>
      <xdr:col>6</xdr:col>
      <xdr:colOff>38100</xdr:colOff>
      <xdr:row>76</xdr:row>
      <xdr:rowOff>128167</xdr:rowOff>
    </xdr:to>
    <xdr:sp macro="" textlink="">
      <xdr:nvSpPr>
        <xdr:cNvPr id="197" name="楕円 196"/>
        <xdr:cNvSpPr/>
      </xdr:nvSpPr>
      <xdr:spPr>
        <a:xfrm>
          <a:off x="1079500" y="1305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144694</xdr:rowOff>
    </xdr:from>
    <xdr:ext cx="599010" cy="259045"/>
    <xdr:sp macro="" textlink="">
      <xdr:nvSpPr>
        <xdr:cNvPr id="198" name="テキスト ボックス 197"/>
        <xdr:cNvSpPr txBox="1"/>
      </xdr:nvSpPr>
      <xdr:spPr>
        <a:xfrm>
          <a:off x="830795" y="1283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78485</xdr:rowOff>
    </xdr:from>
    <xdr:to>
      <xdr:col>24</xdr:col>
      <xdr:colOff>63500</xdr:colOff>
      <xdr:row>97</xdr:row>
      <xdr:rowOff>102118</xdr:rowOff>
    </xdr:to>
    <xdr:cxnSp macro="">
      <xdr:nvCxnSpPr>
        <xdr:cNvPr id="227" name="直線コネクタ 226"/>
        <xdr:cNvCxnSpPr/>
      </xdr:nvCxnSpPr>
      <xdr:spPr>
        <a:xfrm flipV="1">
          <a:off x="3797300" y="16709135"/>
          <a:ext cx="8382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102118</xdr:rowOff>
    </xdr:from>
    <xdr:to>
      <xdr:col>19</xdr:col>
      <xdr:colOff>177800</xdr:colOff>
      <xdr:row>97</xdr:row>
      <xdr:rowOff>109899</xdr:rowOff>
    </xdr:to>
    <xdr:cxnSp macro="">
      <xdr:nvCxnSpPr>
        <xdr:cNvPr id="230" name="直線コネクタ 229"/>
        <xdr:cNvCxnSpPr/>
      </xdr:nvCxnSpPr>
      <xdr:spPr>
        <a:xfrm flipV="1">
          <a:off x="2908300" y="16732768"/>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109899</xdr:rowOff>
    </xdr:from>
    <xdr:to>
      <xdr:col>15</xdr:col>
      <xdr:colOff>50800</xdr:colOff>
      <xdr:row>97</xdr:row>
      <xdr:rowOff>117639</xdr:rowOff>
    </xdr:to>
    <xdr:cxnSp macro="">
      <xdr:nvCxnSpPr>
        <xdr:cNvPr id="233" name="直線コネクタ 232"/>
        <xdr:cNvCxnSpPr/>
      </xdr:nvCxnSpPr>
      <xdr:spPr>
        <a:xfrm flipV="1">
          <a:off x="2019300" y="16740549"/>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86113</xdr:rowOff>
    </xdr:from>
    <xdr:to>
      <xdr:col>10</xdr:col>
      <xdr:colOff>114300</xdr:colOff>
      <xdr:row>97</xdr:row>
      <xdr:rowOff>117639</xdr:rowOff>
    </xdr:to>
    <xdr:cxnSp macro="">
      <xdr:nvCxnSpPr>
        <xdr:cNvPr id="236" name="直線コネクタ 235"/>
        <xdr:cNvCxnSpPr/>
      </xdr:nvCxnSpPr>
      <xdr:spPr>
        <a:xfrm>
          <a:off x="1130300" y="16716763"/>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38" name="テキスト ボックス 237"/>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0" name="テキスト ボックス 239"/>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27685</xdr:rowOff>
    </xdr:from>
    <xdr:to>
      <xdr:col>24</xdr:col>
      <xdr:colOff>114300</xdr:colOff>
      <xdr:row>97</xdr:row>
      <xdr:rowOff>129285</xdr:rowOff>
    </xdr:to>
    <xdr:sp macro="" textlink="">
      <xdr:nvSpPr>
        <xdr:cNvPr id="246" name="楕円 245"/>
        <xdr:cNvSpPr/>
      </xdr:nvSpPr>
      <xdr:spPr>
        <a:xfrm>
          <a:off x="4584700" y="166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6112</xdr:rowOff>
    </xdr:from>
    <xdr:ext cx="534377" cy="259045"/>
    <xdr:sp macro="" textlink="">
      <xdr:nvSpPr>
        <xdr:cNvPr id="247" name="衛生費該当値テキスト"/>
        <xdr:cNvSpPr txBox="1"/>
      </xdr:nvSpPr>
      <xdr:spPr>
        <a:xfrm>
          <a:off x="4686300" y="166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51318</xdr:rowOff>
    </xdr:from>
    <xdr:to>
      <xdr:col>20</xdr:col>
      <xdr:colOff>38100</xdr:colOff>
      <xdr:row>97</xdr:row>
      <xdr:rowOff>152918</xdr:rowOff>
    </xdr:to>
    <xdr:sp macro="" textlink="">
      <xdr:nvSpPr>
        <xdr:cNvPr id="248" name="楕円 247"/>
        <xdr:cNvSpPr/>
      </xdr:nvSpPr>
      <xdr:spPr>
        <a:xfrm>
          <a:off x="3746500" y="166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144045</xdr:rowOff>
    </xdr:from>
    <xdr:ext cx="534377" cy="259045"/>
    <xdr:sp macro="" textlink="">
      <xdr:nvSpPr>
        <xdr:cNvPr id="249" name="テキスト ボックス 248"/>
        <xdr:cNvSpPr txBox="1"/>
      </xdr:nvSpPr>
      <xdr:spPr>
        <a:xfrm>
          <a:off x="3530111" y="167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59099</xdr:rowOff>
    </xdr:from>
    <xdr:to>
      <xdr:col>15</xdr:col>
      <xdr:colOff>101600</xdr:colOff>
      <xdr:row>97</xdr:row>
      <xdr:rowOff>160699</xdr:rowOff>
    </xdr:to>
    <xdr:sp macro="" textlink="">
      <xdr:nvSpPr>
        <xdr:cNvPr id="250" name="楕円 249"/>
        <xdr:cNvSpPr/>
      </xdr:nvSpPr>
      <xdr:spPr>
        <a:xfrm>
          <a:off x="2857500" y="166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151826</xdr:rowOff>
    </xdr:from>
    <xdr:ext cx="534377" cy="259045"/>
    <xdr:sp macro="" textlink="">
      <xdr:nvSpPr>
        <xdr:cNvPr id="251" name="テキスト ボックス 250"/>
        <xdr:cNvSpPr txBox="1"/>
      </xdr:nvSpPr>
      <xdr:spPr>
        <a:xfrm>
          <a:off x="2641111" y="16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66839</xdr:rowOff>
    </xdr:from>
    <xdr:to>
      <xdr:col>10</xdr:col>
      <xdr:colOff>165100</xdr:colOff>
      <xdr:row>97</xdr:row>
      <xdr:rowOff>168439</xdr:rowOff>
    </xdr:to>
    <xdr:sp macro="" textlink="">
      <xdr:nvSpPr>
        <xdr:cNvPr id="252" name="楕円 251"/>
        <xdr:cNvSpPr/>
      </xdr:nvSpPr>
      <xdr:spPr>
        <a:xfrm>
          <a:off x="1968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159566</xdr:rowOff>
    </xdr:from>
    <xdr:ext cx="534377" cy="259045"/>
    <xdr:sp macro="" textlink="">
      <xdr:nvSpPr>
        <xdr:cNvPr id="253" name="テキスト ボックス 252"/>
        <xdr:cNvSpPr txBox="1"/>
      </xdr:nvSpPr>
      <xdr:spPr>
        <a:xfrm>
          <a:off x="1752111" y="167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35313</xdr:rowOff>
    </xdr:from>
    <xdr:to>
      <xdr:col>6</xdr:col>
      <xdr:colOff>38100</xdr:colOff>
      <xdr:row>97</xdr:row>
      <xdr:rowOff>136913</xdr:rowOff>
    </xdr:to>
    <xdr:sp macro="" textlink="">
      <xdr:nvSpPr>
        <xdr:cNvPr id="254" name="楕円 253"/>
        <xdr:cNvSpPr/>
      </xdr:nvSpPr>
      <xdr:spPr>
        <a:xfrm>
          <a:off x="1079500" y="16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153440</xdr:rowOff>
    </xdr:from>
    <xdr:ext cx="534377" cy="259045"/>
    <xdr:sp macro="" textlink="">
      <xdr:nvSpPr>
        <xdr:cNvPr id="255" name="テキスト ボックス 254"/>
        <xdr:cNvSpPr txBox="1"/>
      </xdr:nvSpPr>
      <xdr:spPr>
        <a:xfrm>
          <a:off x="863111" y="164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136309</xdr:rowOff>
    </xdr:from>
    <xdr:to>
      <xdr:col>55</xdr:col>
      <xdr:colOff>0</xdr:colOff>
      <xdr:row>38</xdr:row>
      <xdr:rowOff>137643</xdr:rowOff>
    </xdr:to>
    <xdr:cxnSp macro="">
      <xdr:nvCxnSpPr>
        <xdr:cNvPr id="284" name="直線コネクタ 283"/>
        <xdr:cNvCxnSpPr/>
      </xdr:nvCxnSpPr>
      <xdr:spPr>
        <a:xfrm flipV="1">
          <a:off x="9639300" y="6651409"/>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65062</xdr:rowOff>
    </xdr:from>
    <xdr:to>
      <xdr:col>50</xdr:col>
      <xdr:colOff>114300</xdr:colOff>
      <xdr:row>38</xdr:row>
      <xdr:rowOff>137643</xdr:rowOff>
    </xdr:to>
    <xdr:cxnSp macro="">
      <xdr:nvCxnSpPr>
        <xdr:cNvPr id="287" name="直線コネクタ 286"/>
        <xdr:cNvCxnSpPr/>
      </xdr:nvCxnSpPr>
      <xdr:spPr>
        <a:xfrm>
          <a:off x="8750300" y="6580162"/>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65062</xdr:rowOff>
    </xdr:from>
    <xdr:to>
      <xdr:col>45</xdr:col>
      <xdr:colOff>177800</xdr:colOff>
      <xdr:row>38</xdr:row>
      <xdr:rowOff>67119</xdr:rowOff>
    </xdr:to>
    <xdr:cxnSp macro="">
      <xdr:nvCxnSpPr>
        <xdr:cNvPr id="290" name="直線コネクタ 289"/>
        <xdr:cNvCxnSpPr/>
      </xdr:nvCxnSpPr>
      <xdr:spPr>
        <a:xfrm flipV="1">
          <a:off x="7861300" y="658016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67119</xdr:rowOff>
    </xdr:from>
    <xdr:to>
      <xdr:col>41</xdr:col>
      <xdr:colOff>50800</xdr:colOff>
      <xdr:row>38</xdr:row>
      <xdr:rowOff>69329</xdr:rowOff>
    </xdr:to>
    <xdr:cxnSp macro="">
      <xdr:nvCxnSpPr>
        <xdr:cNvPr id="293" name="直線コネクタ 292"/>
        <xdr:cNvCxnSpPr/>
      </xdr:nvCxnSpPr>
      <xdr:spPr>
        <a:xfrm flipV="1">
          <a:off x="6972300" y="65822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44314</xdr:rowOff>
    </xdr:from>
    <xdr:ext cx="469744" cy="259045"/>
    <xdr:sp macro="" textlink="">
      <xdr:nvSpPr>
        <xdr:cNvPr id="295" name="テキスト ボックス 294"/>
        <xdr:cNvSpPr txBox="1"/>
      </xdr:nvSpPr>
      <xdr:spPr>
        <a:xfrm>
          <a:off x="7626428"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143641</xdr:rowOff>
    </xdr:from>
    <xdr:ext cx="469744" cy="259045"/>
    <xdr:sp macro="" textlink="">
      <xdr:nvSpPr>
        <xdr:cNvPr id="297" name="テキスト ボックス 296"/>
        <xdr:cNvSpPr txBox="1"/>
      </xdr:nvSpPr>
      <xdr:spPr>
        <a:xfrm>
          <a:off x="6737428"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85509</xdr:rowOff>
    </xdr:from>
    <xdr:to>
      <xdr:col>55</xdr:col>
      <xdr:colOff>50800</xdr:colOff>
      <xdr:row>39</xdr:row>
      <xdr:rowOff>15659</xdr:rowOff>
    </xdr:to>
    <xdr:sp macro="" textlink="">
      <xdr:nvSpPr>
        <xdr:cNvPr id="303" name="楕円 302"/>
        <xdr:cNvSpPr/>
      </xdr:nvSpPr>
      <xdr:spPr>
        <a:xfrm>
          <a:off x="10426700" y="66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44886</xdr:rowOff>
    </xdr:from>
    <xdr:ext cx="469744" cy="259045"/>
    <xdr:sp macro="" textlink="">
      <xdr:nvSpPr>
        <xdr:cNvPr id="304" name="労働費該当値テキスト"/>
        <xdr:cNvSpPr txBox="1"/>
      </xdr:nvSpPr>
      <xdr:spPr>
        <a:xfrm>
          <a:off x="10528300" y="638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86843</xdr:rowOff>
    </xdr:from>
    <xdr:to>
      <xdr:col>50</xdr:col>
      <xdr:colOff>165100</xdr:colOff>
      <xdr:row>39</xdr:row>
      <xdr:rowOff>16993</xdr:rowOff>
    </xdr:to>
    <xdr:sp macro="" textlink="">
      <xdr:nvSpPr>
        <xdr:cNvPr id="305" name="楕円 304"/>
        <xdr:cNvSpPr/>
      </xdr:nvSpPr>
      <xdr:spPr>
        <a:xfrm>
          <a:off x="9588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33520</xdr:rowOff>
    </xdr:from>
    <xdr:ext cx="469744" cy="259045"/>
    <xdr:sp macro="" textlink="">
      <xdr:nvSpPr>
        <xdr:cNvPr id="306" name="テキスト ボックス 305"/>
        <xdr:cNvSpPr txBox="1"/>
      </xdr:nvSpPr>
      <xdr:spPr>
        <a:xfrm>
          <a:off x="9404428" y="637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14262</xdr:rowOff>
    </xdr:from>
    <xdr:to>
      <xdr:col>46</xdr:col>
      <xdr:colOff>38100</xdr:colOff>
      <xdr:row>38</xdr:row>
      <xdr:rowOff>115862</xdr:rowOff>
    </xdr:to>
    <xdr:sp macro="" textlink="">
      <xdr:nvSpPr>
        <xdr:cNvPr id="307" name="楕円 306"/>
        <xdr:cNvSpPr/>
      </xdr:nvSpPr>
      <xdr:spPr>
        <a:xfrm>
          <a:off x="8699500" y="65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132389</xdr:rowOff>
    </xdr:from>
    <xdr:ext cx="469744" cy="259045"/>
    <xdr:sp macro="" textlink="">
      <xdr:nvSpPr>
        <xdr:cNvPr id="308" name="テキスト ボックス 307"/>
        <xdr:cNvSpPr txBox="1"/>
      </xdr:nvSpPr>
      <xdr:spPr>
        <a:xfrm>
          <a:off x="8515428" y="63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xdr:rowOff>
    </xdr:from>
    <xdr:to>
      <xdr:col>41</xdr:col>
      <xdr:colOff>101600</xdr:colOff>
      <xdr:row>38</xdr:row>
      <xdr:rowOff>117919</xdr:rowOff>
    </xdr:to>
    <xdr:sp macro="" textlink="">
      <xdr:nvSpPr>
        <xdr:cNvPr id="309" name="楕円 308"/>
        <xdr:cNvSpPr/>
      </xdr:nvSpPr>
      <xdr:spPr>
        <a:xfrm>
          <a:off x="78105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134447</xdr:rowOff>
    </xdr:from>
    <xdr:ext cx="469744" cy="259045"/>
    <xdr:sp macro="" textlink="">
      <xdr:nvSpPr>
        <xdr:cNvPr id="310" name="テキスト ボックス 309"/>
        <xdr:cNvSpPr txBox="1"/>
      </xdr:nvSpPr>
      <xdr:spPr>
        <a:xfrm>
          <a:off x="7626428" y="63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18529</xdr:rowOff>
    </xdr:from>
    <xdr:to>
      <xdr:col>36</xdr:col>
      <xdr:colOff>165100</xdr:colOff>
      <xdr:row>38</xdr:row>
      <xdr:rowOff>120129</xdr:rowOff>
    </xdr:to>
    <xdr:sp macro="" textlink="">
      <xdr:nvSpPr>
        <xdr:cNvPr id="311" name="楕円 310"/>
        <xdr:cNvSpPr/>
      </xdr:nvSpPr>
      <xdr:spPr>
        <a:xfrm>
          <a:off x="6921500" y="65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136656</xdr:rowOff>
    </xdr:from>
    <xdr:ext cx="469744" cy="259045"/>
    <xdr:sp macro="" textlink="">
      <xdr:nvSpPr>
        <xdr:cNvPr id="312" name="テキスト ボックス 311"/>
        <xdr:cNvSpPr txBox="1"/>
      </xdr:nvSpPr>
      <xdr:spPr>
        <a:xfrm>
          <a:off x="6737428" y="63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104815</xdr:rowOff>
    </xdr:from>
    <xdr:to>
      <xdr:col>55</xdr:col>
      <xdr:colOff>0</xdr:colOff>
      <xdr:row>58</xdr:row>
      <xdr:rowOff>114584</xdr:rowOff>
    </xdr:to>
    <xdr:cxnSp macro="">
      <xdr:nvCxnSpPr>
        <xdr:cNvPr id="339" name="直線コネクタ 338"/>
        <xdr:cNvCxnSpPr/>
      </xdr:nvCxnSpPr>
      <xdr:spPr>
        <a:xfrm flipV="1">
          <a:off x="9639300" y="10048915"/>
          <a:ext cx="8382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114584</xdr:rowOff>
    </xdr:from>
    <xdr:to>
      <xdr:col>50</xdr:col>
      <xdr:colOff>114300</xdr:colOff>
      <xdr:row>58</xdr:row>
      <xdr:rowOff>116045</xdr:rowOff>
    </xdr:to>
    <xdr:cxnSp macro="">
      <xdr:nvCxnSpPr>
        <xdr:cNvPr id="342" name="直線コネクタ 341"/>
        <xdr:cNvCxnSpPr/>
      </xdr:nvCxnSpPr>
      <xdr:spPr>
        <a:xfrm flipV="1">
          <a:off x="8750300" y="10058684"/>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114188</xdr:rowOff>
    </xdr:from>
    <xdr:to>
      <xdr:col>45</xdr:col>
      <xdr:colOff>177800</xdr:colOff>
      <xdr:row>58</xdr:row>
      <xdr:rowOff>116045</xdr:rowOff>
    </xdr:to>
    <xdr:cxnSp macro="">
      <xdr:nvCxnSpPr>
        <xdr:cNvPr id="345" name="直線コネクタ 344"/>
        <xdr:cNvCxnSpPr/>
      </xdr:nvCxnSpPr>
      <xdr:spPr>
        <a:xfrm>
          <a:off x="7861300" y="10058288"/>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114188</xdr:rowOff>
    </xdr:from>
    <xdr:to>
      <xdr:col>41</xdr:col>
      <xdr:colOff>50800</xdr:colOff>
      <xdr:row>58</xdr:row>
      <xdr:rowOff>114730</xdr:rowOff>
    </xdr:to>
    <xdr:cxnSp macro="">
      <xdr:nvCxnSpPr>
        <xdr:cNvPr id="348" name="直線コネクタ 347"/>
        <xdr:cNvCxnSpPr/>
      </xdr:nvCxnSpPr>
      <xdr:spPr>
        <a:xfrm flipV="1">
          <a:off x="6972300" y="10058288"/>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165711</xdr:rowOff>
    </xdr:from>
    <xdr:ext cx="534377" cy="259045"/>
    <xdr:sp macro="" textlink="">
      <xdr:nvSpPr>
        <xdr:cNvPr id="350" name="テキスト ボックス 349"/>
        <xdr:cNvSpPr txBox="1"/>
      </xdr:nvSpPr>
      <xdr:spPr>
        <a:xfrm>
          <a:off x="7594111" y="97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54015</xdr:rowOff>
    </xdr:from>
    <xdr:to>
      <xdr:col>55</xdr:col>
      <xdr:colOff>50800</xdr:colOff>
      <xdr:row>58</xdr:row>
      <xdr:rowOff>155615</xdr:rowOff>
    </xdr:to>
    <xdr:sp macro="" textlink="">
      <xdr:nvSpPr>
        <xdr:cNvPr id="358" name="楕円 357"/>
        <xdr:cNvSpPr/>
      </xdr:nvSpPr>
      <xdr:spPr>
        <a:xfrm>
          <a:off x="10426700" y="9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63784</xdr:rowOff>
    </xdr:from>
    <xdr:to>
      <xdr:col>50</xdr:col>
      <xdr:colOff>165100</xdr:colOff>
      <xdr:row>58</xdr:row>
      <xdr:rowOff>165384</xdr:rowOff>
    </xdr:to>
    <xdr:sp macro="" textlink="">
      <xdr:nvSpPr>
        <xdr:cNvPr id="360" name="楕円 359"/>
        <xdr:cNvSpPr/>
      </xdr:nvSpPr>
      <xdr:spPr>
        <a:xfrm>
          <a:off x="9588500" y="100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156511</xdr:rowOff>
    </xdr:from>
    <xdr:ext cx="534377" cy="259045"/>
    <xdr:sp macro="" textlink="">
      <xdr:nvSpPr>
        <xdr:cNvPr id="361" name="テキスト ボックス 360"/>
        <xdr:cNvSpPr txBox="1"/>
      </xdr:nvSpPr>
      <xdr:spPr>
        <a:xfrm>
          <a:off x="9372111" y="1010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65245</xdr:rowOff>
    </xdr:from>
    <xdr:to>
      <xdr:col>46</xdr:col>
      <xdr:colOff>38100</xdr:colOff>
      <xdr:row>58</xdr:row>
      <xdr:rowOff>166845</xdr:rowOff>
    </xdr:to>
    <xdr:sp macro="" textlink="">
      <xdr:nvSpPr>
        <xdr:cNvPr id="362" name="楕円 361"/>
        <xdr:cNvSpPr/>
      </xdr:nvSpPr>
      <xdr:spPr>
        <a:xfrm>
          <a:off x="8699500" y="100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157972</xdr:rowOff>
    </xdr:from>
    <xdr:ext cx="534377" cy="259045"/>
    <xdr:sp macro="" textlink="">
      <xdr:nvSpPr>
        <xdr:cNvPr id="363" name="テキスト ボックス 362"/>
        <xdr:cNvSpPr txBox="1"/>
      </xdr:nvSpPr>
      <xdr:spPr>
        <a:xfrm>
          <a:off x="8483111" y="101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63388</xdr:rowOff>
    </xdr:from>
    <xdr:to>
      <xdr:col>41</xdr:col>
      <xdr:colOff>101600</xdr:colOff>
      <xdr:row>58</xdr:row>
      <xdr:rowOff>164988</xdr:rowOff>
    </xdr:to>
    <xdr:sp macro="" textlink="">
      <xdr:nvSpPr>
        <xdr:cNvPr id="364" name="楕円 363"/>
        <xdr:cNvSpPr/>
      </xdr:nvSpPr>
      <xdr:spPr>
        <a:xfrm>
          <a:off x="7810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156115</xdr:rowOff>
    </xdr:from>
    <xdr:ext cx="534377" cy="259045"/>
    <xdr:sp macro="" textlink="">
      <xdr:nvSpPr>
        <xdr:cNvPr id="365" name="テキスト ボックス 364"/>
        <xdr:cNvSpPr txBox="1"/>
      </xdr:nvSpPr>
      <xdr:spPr>
        <a:xfrm>
          <a:off x="7594111" y="101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63930</xdr:rowOff>
    </xdr:from>
    <xdr:to>
      <xdr:col>36</xdr:col>
      <xdr:colOff>165100</xdr:colOff>
      <xdr:row>58</xdr:row>
      <xdr:rowOff>165530</xdr:rowOff>
    </xdr:to>
    <xdr:sp macro="" textlink="">
      <xdr:nvSpPr>
        <xdr:cNvPr id="366" name="楕円 365"/>
        <xdr:cNvSpPr/>
      </xdr:nvSpPr>
      <xdr:spPr>
        <a:xfrm>
          <a:off x="6921500" y="100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156657</xdr:rowOff>
    </xdr:from>
    <xdr:ext cx="534377" cy="259045"/>
    <xdr:sp macro="" textlink="">
      <xdr:nvSpPr>
        <xdr:cNvPr id="367" name="テキスト ボックス 366"/>
        <xdr:cNvSpPr txBox="1"/>
      </xdr:nvSpPr>
      <xdr:spPr>
        <a:xfrm>
          <a:off x="6705111" y="101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164134</xdr:rowOff>
    </xdr:from>
    <xdr:to>
      <xdr:col>55</xdr:col>
      <xdr:colOff>0</xdr:colOff>
      <xdr:row>78</xdr:row>
      <xdr:rowOff>169089</xdr:rowOff>
    </xdr:to>
    <xdr:cxnSp macro="">
      <xdr:nvCxnSpPr>
        <xdr:cNvPr id="396" name="直線コネクタ 395"/>
        <xdr:cNvCxnSpPr/>
      </xdr:nvCxnSpPr>
      <xdr:spPr>
        <a:xfrm>
          <a:off x="9639300" y="13537234"/>
          <a:ext cx="8382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156682</xdr:rowOff>
    </xdr:from>
    <xdr:to>
      <xdr:col>50</xdr:col>
      <xdr:colOff>114300</xdr:colOff>
      <xdr:row>78</xdr:row>
      <xdr:rowOff>164134</xdr:rowOff>
    </xdr:to>
    <xdr:cxnSp macro="">
      <xdr:nvCxnSpPr>
        <xdr:cNvPr id="399" name="直線コネクタ 398"/>
        <xdr:cNvCxnSpPr/>
      </xdr:nvCxnSpPr>
      <xdr:spPr>
        <a:xfrm>
          <a:off x="8750300" y="13529782"/>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156682</xdr:rowOff>
    </xdr:from>
    <xdr:to>
      <xdr:col>45</xdr:col>
      <xdr:colOff>177800</xdr:colOff>
      <xdr:row>79</xdr:row>
      <xdr:rowOff>2947</xdr:rowOff>
    </xdr:to>
    <xdr:cxnSp macro="">
      <xdr:nvCxnSpPr>
        <xdr:cNvPr id="402" name="直線コネクタ 401"/>
        <xdr:cNvCxnSpPr/>
      </xdr:nvCxnSpPr>
      <xdr:spPr>
        <a:xfrm flipV="1">
          <a:off x="7861300" y="1352978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2947</xdr:rowOff>
    </xdr:from>
    <xdr:to>
      <xdr:col>41</xdr:col>
      <xdr:colOff>50800</xdr:colOff>
      <xdr:row>79</xdr:row>
      <xdr:rowOff>3916</xdr:rowOff>
    </xdr:to>
    <xdr:cxnSp macro="">
      <xdr:nvCxnSpPr>
        <xdr:cNvPr id="405" name="直線コネクタ 404"/>
        <xdr:cNvCxnSpPr/>
      </xdr:nvCxnSpPr>
      <xdr:spPr>
        <a:xfrm flipV="1">
          <a:off x="6972300" y="13547497"/>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62870</xdr:rowOff>
    </xdr:from>
    <xdr:ext cx="534377" cy="259045"/>
    <xdr:sp macro="" textlink="">
      <xdr:nvSpPr>
        <xdr:cNvPr id="407" name="テキスト ボックス 406"/>
        <xdr:cNvSpPr txBox="1"/>
      </xdr:nvSpPr>
      <xdr:spPr>
        <a:xfrm>
          <a:off x="759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46103</xdr:rowOff>
    </xdr:from>
    <xdr:ext cx="534377" cy="259045"/>
    <xdr:sp macro="" textlink="">
      <xdr:nvSpPr>
        <xdr:cNvPr id="409" name="テキスト ボックス 408"/>
        <xdr:cNvSpPr txBox="1"/>
      </xdr:nvSpPr>
      <xdr:spPr>
        <a:xfrm>
          <a:off x="6705111" y="135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118289</xdr:rowOff>
    </xdr:from>
    <xdr:to>
      <xdr:col>55</xdr:col>
      <xdr:colOff>50800</xdr:colOff>
      <xdr:row>79</xdr:row>
      <xdr:rowOff>48439</xdr:rowOff>
    </xdr:to>
    <xdr:sp macro="" textlink="">
      <xdr:nvSpPr>
        <xdr:cNvPr id="415" name="楕円 414"/>
        <xdr:cNvSpPr/>
      </xdr:nvSpPr>
      <xdr:spPr>
        <a:xfrm>
          <a:off x="10426700" y="134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113334</xdr:rowOff>
    </xdr:from>
    <xdr:to>
      <xdr:col>50</xdr:col>
      <xdr:colOff>165100</xdr:colOff>
      <xdr:row>79</xdr:row>
      <xdr:rowOff>43484</xdr:rowOff>
    </xdr:to>
    <xdr:sp macro="" textlink="">
      <xdr:nvSpPr>
        <xdr:cNvPr id="417" name="楕円 416"/>
        <xdr:cNvSpPr/>
      </xdr:nvSpPr>
      <xdr:spPr>
        <a:xfrm>
          <a:off x="9588500" y="13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34611</xdr:rowOff>
    </xdr:from>
    <xdr:ext cx="534377" cy="259045"/>
    <xdr:sp macro="" textlink="">
      <xdr:nvSpPr>
        <xdr:cNvPr id="418" name="テキスト ボックス 417"/>
        <xdr:cNvSpPr txBox="1"/>
      </xdr:nvSpPr>
      <xdr:spPr>
        <a:xfrm>
          <a:off x="9372111" y="135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105882</xdr:rowOff>
    </xdr:from>
    <xdr:to>
      <xdr:col>46</xdr:col>
      <xdr:colOff>38100</xdr:colOff>
      <xdr:row>79</xdr:row>
      <xdr:rowOff>36032</xdr:rowOff>
    </xdr:to>
    <xdr:sp macro="" textlink="">
      <xdr:nvSpPr>
        <xdr:cNvPr id="419" name="楕円 418"/>
        <xdr:cNvSpPr/>
      </xdr:nvSpPr>
      <xdr:spPr>
        <a:xfrm>
          <a:off x="8699500" y="134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27159</xdr:rowOff>
    </xdr:from>
    <xdr:ext cx="534377" cy="259045"/>
    <xdr:sp macro="" textlink="">
      <xdr:nvSpPr>
        <xdr:cNvPr id="420" name="テキスト ボックス 419"/>
        <xdr:cNvSpPr txBox="1"/>
      </xdr:nvSpPr>
      <xdr:spPr>
        <a:xfrm>
          <a:off x="8483111" y="135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123597</xdr:rowOff>
    </xdr:from>
    <xdr:to>
      <xdr:col>41</xdr:col>
      <xdr:colOff>101600</xdr:colOff>
      <xdr:row>79</xdr:row>
      <xdr:rowOff>53747</xdr:rowOff>
    </xdr:to>
    <xdr:sp macro="" textlink="">
      <xdr:nvSpPr>
        <xdr:cNvPr id="421" name="楕円 420"/>
        <xdr:cNvSpPr/>
      </xdr:nvSpPr>
      <xdr:spPr>
        <a:xfrm>
          <a:off x="7810500" y="13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44874</xdr:rowOff>
    </xdr:from>
    <xdr:ext cx="534377" cy="259045"/>
    <xdr:sp macro="" textlink="">
      <xdr:nvSpPr>
        <xdr:cNvPr id="422" name="テキスト ボックス 421"/>
        <xdr:cNvSpPr txBox="1"/>
      </xdr:nvSpPr>
      <xdr:spPr>
        <a:xfrm>
          <a:off x="7594111" y="135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124566</xdr:rowOff>
    </xdr:from>
    <xdr:to>
      <xdr:col>36</xdr:col>
      <xdr:colOff>165100</xdr:colOff>
      <xdr:row>79</xdr:row>
      <xdr:rowOff>54716</xdr:rowOff>
    </xdr:to>
    <xdr:sp macro="" textlink="">
      <xdr:nvSpPr>
        <xdr:cNvPr id="423" name="楕円 422"/>
        <xdr:cNvSpPr/>
      </xdr:nvSpPr>
      <xdr:spPr>
        <a:xfrm>
          <a:off x="6921500" y="134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71243</xdr:rowOff>
    </xdr:from>
    <xdr:ext cx="534377" cy="259045"/>
    <xdr:sp macro="" textlink="">
      <xdr:nvSpPr>
        <xdr:cNvPr id="424" name="テキスト ボックス 423"/>
        <xdr:cNvSpPr txBox="1"/>
      </xdr:nvSpPr>
      <xdr:spPr>
        <a:xfrm>
          <a:off x="6705111" y="132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31761</xdr:rowOff>
    </xdr:from>
    <xdr:to>
      <xdr:col>55</xdr:col>
      <xdr:colOff>0</xdr:colOff>
      <xdr:row>98</xdr:row>
      <xdr:rowOff>43512</xdr:rowOff>
    </xdr:to>
    <xdr:cxnSp macro="">
      <xdr:nvCxnSpPr>
        <xdr:cNvPr id="451" name="直線コネクタ 450"/>
        <xdr:cNvCxnSpPr/>
      </xdr:nvCxnSpPr>
      <xdr:spPr>
        <a:xfrm flipV="1">
          <a:off x="9639300" y="16833861"/>
          <a:ext cx="8382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43512</xdr:rowOff>
    </xdr:from>
    <xdr:to>
      <xdr:col>50</xdr:col>
      <xdr:colOff>114300</xdr:colOff>
      <xdr:row>98</xdr:row>
      <xdr:rowOff>47797</xdr:rowOff>
    </xdr:to>
    <xdr:cxnSp macro="">
      <xdr:nvCxnSpPr>
        <xdr:cNvPr id="454" name="直線コネクタ 453"/>
        <xdr:cNvCxnSpPr/>
      </xdr:nvCxnSpPr>
      <xdr:spPr>
        <a:xfrm flipV="1">
          <a:off x="8750300" y="16845612"/>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39167</xdr:rowOff>
    </xdr:from>
    <xdr:to>
      <xdr:col>45</xdr:col>
      <xdr:colOff>177800</xdr:colOff>
      <xdr:row>98</xdr:row>
      <xdr:rowOff>47797</xdr:rowOff>
    </xdr:to>
    <xdr:cxnSp macro="">
      <xdr:nvCxnSpPr>
        <xdr:cNvPr id="457" name="直線コネクタ 456"/>
        <xdr:cNvCxnSpPr/>
      </xdr:nvCxnSpPr>
      <xdr:spPr>
        <a:xfrm>
          <a:off x="7861300" y="16841267"/>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39167</xdr:rowOff>
    </xdr:from>
    <xdr:to>
      <xdr:col>41</xdr:col>
      <xdr:colOff>50800</xdr:colOff>
      <xdr:row>98</xdr:row>
      <xdr:rowOff>42517</xdr:rowOff>
    </xdr:to>
    <xdr:cxnSp macro="">
      <xdr:nvCxnSpPr>
        <xdr:cNvPr id="460" name="直線コネクタ 459"/>
        <xdr:cNvCxnSpPr/>
      </xdr:nvCxnSpPr>
      <xdr:spPr>
        <a:xfrm flipV="1">
          <a:off x="6972300" y="16841267"/>
          <a:ext cx="889000" cy="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95082</xdr:rowOff>
    </xdr:from>
    <xdr:ext cx="534377" cy="259045"/>
    <xdr:sp macro="" textlink="">
      <xdr:nvSpPr>
        <xdr:cNvPr id="462" name="テキスト ボックス 461"/>
        <xdr:cNvSpPr txBox="1"/>
      </xdr:nvSpPr>
      <xdr:spPr>
        <a:xfrm>
          <a:off x="7594111" y="168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96817</xdr:rowOff>
    </xdr:from>
    <xdr:ext cx="534377" cy="259045"/>
    <xdr:sp macro="" textlink="">
      <xdr:nvSpPr>
        <xdr:cNvPr id="464" name="テキスト ボックス 463"/>
        <xdr:cNvSpPr txBox="1"/>
      </xdr:nvSpPr>
      <xdr:spPr>
        <a:xfrm>
          <a:off x="6705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152411</xdr:rowOff>
    </xdr:from>
    <xdr:to>
      <xdr:col>55</xdr:col>
      <xdr:colOff>50800</xdr:colOff>
      <xdr:row>98</xdr:row>
      <xdr:rowOff>82561</xdr:rowOff>
    </xdr:to>
    <xdr:sp macro="" textlink="">
      <xdr:nvSpPr>
        <xdr:cNvPr id="470" name="楕円 469"/>
        <xdr:cNvSpPr/>
      </xdr:nvSpPr>
      <xdr:spPr>
        <a:xfrm>
          <a:off x="10426700" y="1678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164162</xdr:rowOff>
    </xdr:from>
    <xdr:to>
      <xdr:col>50</xdr:col>
      <xdr:colOff>165100</xdr:colOff>
      <xdr:row>98</xdr:row>
      <xdr:rowOff>94312</xdr:rowOff>
    </xdr:to>
    <xdr:sp macro="" textlink="">
      <xdr:nvSpPr>
        <xdr:cNvPr id="472" name="楕円 471"/>
        <xdr:cNvSpPr/>
      </xdr:nvSpPr>
      <xdr:spPr>
        <a:xfrm>
          <a:off x="9588500" y="167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85439</xdr:rowOff>
    </xdr:from>
    <xdr:ext cx="599010" cy="259045"/>
    <xdr:sp macro="" textlink="">
      <xdr:nvSpPr>
        <xdr:cNvPr id="473" name="テキスト ボックス 472"/>
        <xdr:cNvSpPr txBox="1"/>
      </xdr:nvSpPr>
      <xdr:spPr>
        <a:xfrm>
          <a:off x="9339795" y="168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168447</xdr:rowOff>
    </xdr:from>
    <xdr:to>
      <xdr:col>46</xdr:col>
      <xdr:colOff>38100</xdr:colOff>
      <xdr:row>98</xdr:row>
      <xdr:rowOff>98597</xdr:rowOff>
    </xdr:to>
    <xdr:sp macro="" textlink="">
      <xdr:nvSpPr>
        <xdr:cNvPr id="474" name="楕円 473"/>
        <xdr:cNvSpPr/>
      </xdr:nvSpPr>
      <xdr:spPr>
        <a:xfrm>
          <a:off x="8699500" y="167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89724</xdr:rowOff>
    </xdr:from>
    <xdr:ext cx="599010" cy="259045"/>
    <xdr:sp macro="" textlink="">
      <xdr:nvSpPr>
        <xdr:cNvPr id="475" name="テキスト ボックス 474"/>
        <xdr:cNvSpPr txBox="1"/>
      </xdr:nvSpPr>
      <xdr:spPr>
        <a:xfrm>
          <a:off x="8450795" y="1689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159817</xdr:rowOff>
    </xdr:from>
    <xdr:to>
      <xdr:col>41</xdr:col>
      <xdr:colOff>101600</xdr:colOff>
      <xdr:row>98</xdr:row>
      <xdr:rowOff>89967</xdr:rowOff>
    </xdr:to>
    <xdr:sp macro="" textlink="">
      <xdr:nvSpPr>
        <xdr:cNvPr id="476" name="楕円 475"/>
        <xdr:cNvSpPr/>
      </xdr:nvSpPr>
      <xdr:spPr>
        <a:xfrm>
          <a:off x="7810500" y="167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106494</xdr:rowOff>
    </xdr:from>
    <xdr:ext cx="599010" cy="259045"/>
    <xdr:sp macro="" textlink="">
      <xdr:nvSpPr>
        <xdr:cNvPr id="477" name="テキスト ボックス 476"/>
        <xdr:cNvSpPr txBox="1"/>
      </xdr:nvSpPr>
      <xdr:spPr>
        <a:xfrm>
          <a:off x="7561795" y="165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163167</xdr:rowOff>
    </xdr:from>
    <xdr:to>
      <xdr:col>36</xdr:col>
      <xdr:colOff>165100</xdr:colOff>
      <xdr:row>98</xdr:row>
      <xdr:rowOff>93317</xdr:rowOff>
    </xdr:to>
    <xdr:sp macro="" textlink="">
      <xdr:nvSpPr>
        <xdr:cNvPr id="478" name="楕円 477"/>
        <xdr:cNvSpPr/>
      </xdr:nvSpPr>
      <xdr:spPr>
        <a:xfrm>
          <a:off x="6921500" y="167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109844</xdr:rowOff>
    </xdr:from>
    <xdr:ext cx="599010" cy="259045"/>
    <xdr:sp macro="" textlink="">
      <xdr:nvSpPr>
        <xdr:cNvPr id="479" name="テキスト ボックス 478"/>
        <xdr:cNvSpPr txBox="1"/>
      </xdr:nvSpPr>
      <xdr:spPr>
        <a:xfrm>
          <a:off x="6672795" y="1656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66160</xdr:rowOff>
    </xdr:from>
    <xdr:to>
      <xdr:col>85</xdr:col>
      <xdr:colOff>127000</xdr:colOff>
      <xdr:row>37</xdr:row>
      <xdr:rowOff>95344</xdr:rowOff>
    </xdr:to>
    <xdr:cxnSp macro="">
      <xdr:nvCxnSpPr>
        <xdr:cNvPr id="508" name="直線コネクタ 507"/>
        <xdr:cNvCxnSpPr/>
      </xdr:nvCxnSpPr>
      <xdr:spPr>
        <a:xfrm flipV="1">
          <a:off x="15481300" y="6409810"/>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41372</xdr:rowOff>
    </xdr:from>
    <xdr:to>
      <xdr:col>81</xdr:col>
      <xdr:colOff>50800</xdr:colOff>
      <xdr:row>37</xdr:row>
      <xdr:rowOff>95344</xdr:rowOff>
    </xdr:to>
    <xdr:cxnSp macro="">
      <xdr:nvCxnSpPr>
        <xdr:cNvPr id="511" name="直線コネクタ 510"/>
        <xdr:cNvCxnSpPr/>
      </xdr:nvCxnSpPr>
      <xdr:spPr>
        <a:xfrm>
          <a:off x="14592300" y="6385022"/>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70907</xdr:rowOff>
    </xdr:from>
    <xdr:to>
      <xdr:col>76</xdr:col>
      <xdr:colOff>114300</xdr:colOff>
      <xdr:row>37</xdr:row>
      <xdr:rowOff>41372</xdr:rowOff>
    </xdr:to>
    <xdr:cxnSp macro="">
      <xdr:nvCxnSpPr>
        <xdr:cNvPr id="514" name="直線コネクタ 513"/>
        <xdr:cNvCxnSpPr/>
      </xdr:nvCxnSpPr>
      <xdr:spPr>
        <a:xfrm>
          <a:off x="13703300" y="6243107"/>
          <a:ext cx="889000" cy="1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70907</xdr:rowOff>
    </xdr:from>
    <xdr:to>
      <xdr:col>71</xdr:col>
      <xdr:colOff>177800</xdr:colOff>
      <xdr:row>37</xdr:row>
      <xdr:rowOff>105105</xdr:rowOff>
    </xdr:to>
    <xdr:cxnSp macro="">
      <xdr:nvCxnSpPr>
        <xdr:cNvPr id="517" name="直線コネクタ 516"/>
        <xdr:cNvCxnSpPr/>
      </xdr:nvCxnSpPr>
      <xdr:spPr>
        <a:xfrm flipV="1">
          <a:off x="12814300" y="6243107"/>
          <a:ext cx="889000" cy="2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67632</xdr:rowOff>
    </xdr:from>
    <xdr:ext cx="534377" cy="259045"/>
    <xdr:sp macro="" textlink="">
      <xdr:nvSpPr>
        <xdr:cNvPr id="519" name="テキスト ボックス 518"/>
        <xdr:cNvSpPr txBox="1"/>
      </xdr:nvSpPr>
      <xdr:spPr>
        <a:xfrm>
          <a:off x="13436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164728</xdr:rowOff>
    </xdr:from>
    <xdr:ext cx="534377" cy="259045"/>
    <xdr:sp macro="" textlink="">
      <xdr:nvSpPr>
        <xdr:cNvPr id="521" name="テキスト ボックス 520"/>
        <xdr:cNvSpPr txBox="1"/>
      </xdr:nvSpPr>
      <xdr:spPr>
        <a:xfrm>
          <a:off x="12547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15360</xdr:rowOff>
    </xdr:from>
    <xdr:to>
      <xdr:col>85</xdr:col>
      <xdr:colOff>177800</xdr:colOff>
      <xdr:row>37</xdr:row>
      <xdr:rowOff>116960</xdr:rowOff>
    </xdr:to>
    <xdr:sp macro="" textlink="">
      <xdr:nvSpPr>
        <xdr:cNvPr id="527" name="楕円 526"/>
        <xdr:cNvSpPr/>
      </xdr:nvSpPr>
      <xdr:spPr>
        <a:xfrm>
          <a:off x="16268700" y="63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165237</xdr:rowOff>
    </xdr:from>
    <xdr:ext cx="534377" cy="259045"/>
    <xdr:sp macro="" textlink="">
      <xdr:nvSpPr>
        <xdr:cNvPr id="528" name="消防費該当値テキスト"/>
        <xdr:cNvSpPr txBox="1"/>
      </xdr:nvSpPr>
      <xdr:spPr>
        <a:xfrm>
          <a:off x="16370300" y="63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44544</xdr:rowOff>
    </xdr:from>
    <xdr:to>
      <xdr:col>81</xdr:col>
      <xdr:colOff>101600</xdr:colOff>
      <xdr:row>37</xdr:row>
      <xdr:rowOff>146144</xdr:rowOff>
    </xdr:to>
    <xdr:sp macro="" textlink="">
      <xdr:nvSpPr>
        <xdr:cNvPr id="529" name="楕円 528"/>
        <xdr:cNvSpPr/>
      </xdr:nvSpPr>
      <xdr:spPr>
        <a:xfrm>
          <a:off x="15430500" y="63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137271</xdr:rowOff>
    </xdr:from>
    <xdr:ext cx="534377" cy="259045"/>
    <xdr:sp macro="" textlink="">
      <xdr:nvSpPr>
        <xdr:cNvPr id="530" name="テキスト ボックス 529"/>
        <xdr:cNvSpPr txBox="1"/>
      </xdr:nvSpPr>
      <xdr:spPr>
        <a:xfrm>
          <a:off x="15214111" y="64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162022</xdr:rowOff>
    </xdr:from>
    <xdr:to>
      <xdr:col>76</xdr:col>
      <xdr:colOff>165100</xdr:colOff>
      <xdr:row>37</xdr:row>
      <xdr:rowOff>92172</xdr:rowOff>
    </xdr:to>
    <xdr:sp macro="" textlink="">
      <xdr:nvSpPr>
        <xdr:cNvPr id="531" name="楕円 530"/>
        <xdr:cNvSpPr/>
      </xdr:nvSpPr>
      <xdr:spPr>
        <a:xfrm>
          <a:off x="14541500" y="63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83299</xdr:rowOff>
    </xdr:from>
    <xdr:ext cx="534377" cy="259045"/>
    <xdr:sp macro="" textlink="">
      <xdr:nvSpPr>
        <xdr:cNvPr id="532" name="テキスト ボックス 531"/>
        <xdr:cNvSpPr txBox="1"/>
      </xdr:nvSpPr>
      <xdr:spPr>
        <a:xfrm>
          <a:off x="14325111" y="64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20107</xdr:rowOff>
    </xdr:from>
    <xdr:to>
      <xdr:col>72</xdr:col>
      <xdr:colOff>38100</xdr:colOff>
      <xdr:row>36</xdr:row>
      <xdr:rowOff>121707</xdr:rowOff>
    </xdr:to>
    <xdr:sp macro="" textlink="">
      <xdr:nvSpPr>
        <xdr:cNvPr id="533" name="楕円 532"/>
        <xdr:cNvSpPr/>
      </xdr:nvSpPr>
      <xdr:spPr>
        <a:xfrm>
          <a:off x="13652500" y="61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138234</xdr:rowOff>
    </xdr:from>
    <xdr:ext cx="534377" cy="259045"/>
    <xdr:sp macro="" textlink="">
      <xdr:nvSpPr>
        <xdr:cNvPr id="534" name="テキスト ボックス 533"/>
        <xdr:cNvSpPr txBox="1"/>
      </xdr:nvSpPr>
      <xdr:spPr>
        <a:xfrm>
          <a:off x="13436111" y="59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54305</xdr:rowOff>
    </xdr:from>
    <xdr:to>
      <xdr:col>67</xdr:col>
      <xdr:colOff>101600</xdr:colOff>
      <xdr:row>37</xdr:row>
      <xdr:rowOff>155905</xdr:rowOff>
    </xdr:to>
    <xdr:sp macro="" textlink="">
      <xdr:nvSpPr>
        <xdr:cNvPr id="535" name="楕円 534"/>
        <xdr:cNvSpPr/>
      </xdr:nvSpPr>
      <xdr:spPr>
        <a:xfrm>
          <a:off x="12763500" y="63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147032</xdr:rowOff>
    </xdr:from>
    <xdr:ext cx="534377" cy="259045"/>
    <xdr:sp macro="" textlink="">
      <xdr:nvSpPr>
        <xdr:cNvPr id="536" name="テキスト ボックス 535"/>
        <xdr:cNvSpPr txBox="1"/>
      </xdr:nvSpPr>
      <xdr:spPr>
        <a:xfrm>
          <a:off x="12547111" y="64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115882</xdr:rowOff>
    </xdr:from>
    <xdr:to>
      <xdr:col>85</xdr:col>
      <xdr:colOff>127000</xdr:colOff>
      <xdr:row>57</xdr:row>
      <xdr:rowOff>137626</xdr:rowOff>
    </xdr:to>
    <xdr:cxnSp macro="">
      <xdr:nvCxnSpPr>
        <xdr:cNvPr id="565" name="直線コネクタ 564"/>
        <xdr:cNvCxnSpPr/>
      </xdr:nvCxnSpPr>
      <xdr:spPr>
        <a:xfrm>
          <a:off x="15481300" y="9888532"/>
          <a:ext cx="8382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111032</xdr:rowOff>
    </xdr:from>
    <xdr:to>
      <xdr:col>81</xdr:col>
      <xdr:colOff>50800</xdr:colOff>
      <xdr:row>57</xdr:row>
      <xdr:rowOff>115882</xdr:rowOff>
    </xdr:to>
    <xdr:cxnSp macro="">
      <xdr:nvCxnSpPr>
        <xdr:cNvPr id="568" name="直線コネクタ 567"/>
        <xdr:cNvCxnSpPr/>
      </xdr:nvCxnSpPr>
      <xdr:spPr>
        <a:xfrm>
          <a:off x="14592300" y="9883682"/>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111032</xdr:rowOff>
    </xdr:from>
    <xdr:to>
      <xdr:col>76</xdr:col>
      <xdr:colOff>114300</xdr:colOff>
      <xdr:row>57</xdr:row>
      <xdr:rowOff>141291</xdr:rowOff>
    </xdr:to>
    <xdr:cxnSp macro="">
      <xdr:nvCxnSpPr>
        <xdr:cNvPr id="571" name="直線コネクタ 570"/>
        <xdr:cNvCxnSpPr/>
      </xdr:nvCxnSpPr>
      <xdr:spPr>
        <a:xfrm flipV="1">
          <a:off x="13703300" y="9883682"/>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141291</xdr:rowOff>
    </xdr:from>
    <xdr:to>
      <xdr:col>71</xdr:col>
      <xdr:colOff>177800</xdr:colOff>
      <xdr:row>57</xdr:row>
      <xdr:rowOff>170169</xdr:rowOff>
    </xdr:to>
    <xdr:cxnSp macro="">
      <xdr:nvCxnSpPr>
        <xdr:cNvPr id="574" name="直線コネクタ 573"/>
        <xdr:cNvCxnSpPr/>
      </xdr:nvCxnSpPr>
      <xdr:spPr>
        <a:xfrm flipV="1">
          <a:off x="12814300" y="9913941"/>
          <a:ext cx="8890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79691</xdr:rowOff>
    </xdr:from>
    <xdr:ext cx="534377" cy="259045"/>
    <xdr:sp macro="" textlink="">
      <xdr:nvSpPr>
        <xdr:cNvPr id="576" name="テキスト ボックス 575"/>
        <xdr:cNvSpPr txBox="1"/>
      </xdr:nvSpPr>
      <xdr:spPr>
        <a:xfrm>
          <a:off x="13436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72897</xdr:rowOff>
    </xdr:from>
    <xdr:ext cx="534377" cy="259045"/>
    <xdr:sp macro="" textlink="">
      <xdr:nvSpPr>
        <xdr:cNvPr id="578" name="テキスト ボックス 577"/>
        <xdr:cNvSpPr txBox="1"/>
      </xdr:nvSpPr>
      <xdr:spPr>
        <a:xfrm>
          <a:off x="12547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86826</xdr:rowOff>
    </xdr:from>
    <xdr:to>
      <xdr:col>85</xdr:col>
      <xdr:colOff>177800</xdr:colOff>
      <xdr:row>58</xdr:row>
      <xdr:rowOff>16976</xdr:rowOff>
    </xdr:to>
    <xdr:sp macro="" textlink="">
      <xdr:nvSpPr>
        <xdr:cNvPr id="584" name="楕円 583"/>
        <xdr:cNvSpPr/>
      </xdr:nvSpPr>
      <xdr:spPr>
        <a:xfrm>
          <a:off x="16268700" y="98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109703</xdr:rowOff>
    </xdr:from>
    <xdr:ext cx="599010" cy="259045"/>
    <xdr:sp macro="" textlink="">
      <xdr:nvSpPr>
        <xdr:cNvPr id="585" name="教育費該当値テキスト"/>
        <xdr:cNvSpPr txBox="1"/>
      </xdr:nvSpPr>
      <xdr:spPr>
        <a:xfrm>
          <a:off x="16370300" y="971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65082</xdr:rowOff>
    </xdr:from>
    <xdr:to>
      <xdr:col>81</xdr:col>
      <xdr:colOff>101600</xdr:colOff>
      <xdr:row>57</xdr:row>
      <xdr:rowOff>166682</xdr:rowOff>
    </xdr:to>
    <xdr:sp macro="" textlink="">
      <xdr:nvSpPr>
        <xdr:cNvPr id="586" name="楕円 585"/>
        <xdr:cNvSpPr/>
      </xdr:nvSpPr>
      <xdr:spPr>
        <a:xfrm>
          <a:off x="15430500" y="98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11759</xdr:rowOff>
    </xdr:from>
    <xdr:ext cx="599010" cy="259045"/>
    <xdr:sp macro="" textlink="">
      <xdr:nvSpPr>
        <xdr:cNvPr id="587" name="テキスト ボックス 586"/>
        <xdr:cNvSpPr txBox="1"/>
      </xdr:nvSpPr>
      <xdr:spPr>
        <a:xfrm>
          <a:off x="15181795" y="96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60232</xdr:rowOff>
    </xdr:from>
    <xdr:to>
      <xdr:col>76</xdr:col>
      <xdr:colOff>165100</xdr:colOff>
      <xdr:row>57</xdr:row>
      <xdr:rowOff>161832</xdr:rowOff>
    </xdr:to>
    <xdr:sp macro="" textlink="">
      <xdr:nvSpPr>
        <xdr:cNvPr id="588" name="楕円 587"/>
        <xdr:cNvSpPr/>
      </xdr:nvSpPr>
      <xdr:spPr>
        <a:xfrm>
          <a:off x="14541500" y="98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6909</xdr:rowOff>
    </xdr:from>
    <xdr:ext cx="599010" cy="259045"/>
    <xdr:sp macro="" textlink="">
      <xdr:nvSpPr>
        <xdr:cNvPr id="589" name="テキスト ボックス 588"/>
        <xdr:cNvSpPr txBox="1"/>
      </xdr:nvSpPr>
      <xdr:spPr>
        <a:xfrm>
          <a:off x="14292795" y="960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90491</xdr:rowOff>
    </xdr:from>
    <xdr:to>
      <xdr:col>72</xdr:col>
      <xdr:colOff>38100</xdr:colOff>
      <xdr:row>58</xdr:row>
      <xdr:rowOff>20641</xdr:rowOff>
    </xdr:to>
    <xdr:sp macro="" textlink="">
      <xdr:nvSpPr>
        <xdr:cNvPr id="590" name="楕円 589"/>
        <xdr:cNvSpPr/>
      </xdr:nvSpPr>
      <xdr:spPr>
        <a:xfrm>
          <a:off x="13652500" y="98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37168</xdr:rowOff>
    </xdr:from>
    <xdr:ext cx="599010" cy="259045"/>
    <xdr:sp macro="" textlink="">
      <xdr:nvSpPr>
        <xdr:cNvPr id="591" name="テキスト ボックス 590"/>
        <xdr:cNvSpPr txBox="1"/>
      </xdr:nvSpPr>
      <xdr:spPr>
        <a:xfrm>
          <a:off x="13403795" y="963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119369</xdr:rowOff>
    </xdr:from>
    <xdr:to>
      <xdr:col>67</xdr:col>
      <xdr:colOff>101600</xdr:colOff>
      <xdr:row>58</xdr:row>
      <xdr:rowOff>49519</xdr:rowOff>
    </xdr:to>
    <xdr:sp macro="" textlink="">
      <xdr:nvSpPr>
        <xdr:cNvPr id="592" name="楕円 591"/>
        <xdr:cNvSpPr/>
      </xdr:nvSpPr>
      <xdr:spPr>
        <a:xfrm>
          <a:off x="12763500" y="98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66046</xdr:rowOff>
    </xdr:from>
    <xdr:ext cx="599010" cy="259045"/>
    <xdr:sp macro="" textlink="">
      <xdr:nvSpPr>
        <xdr:cNvPr id="593" name="テキスト ボックス 592"/>
        <xdr:cNvSpPr txBox="1"/>
      </xdr:nvSpPr>
      <xdr:spPr>
        <a:xfrm>
          <a:off x="12514795" y="966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87118</xdr:rowOff>
    </xdr:from>
    <xdr:ext cx="469744" cy="259045"/>
    <xdr:sp macro="" textlink="">
      <xdr:nvSpPr>
        <xdr:cNvPr id="633" name="テキスト ボックス 632"/>
        <xdr:cNvSpPr txBox="1"/>
      </xdr:nvSpPr>
      <xdr:spPr>
        <a:xfrm>
          <a:off x="13468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83252</xdr:rowOff>
    </xdr:from>
    <xdr:ext cx="469744" cy="259045"/>
    <xdr:sp macro="" textlink="">
      <xdr:nvSpPr>
        <xdr:cNvPr id="635" name="テキスト ボックス 634"/>
        <xdr:cNvSpPr txBox="1"/>
      </xdr:nvSpPr>
      <xdr:spPr>
        <a:xfrm>
          <a:off x="12579428"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110910</xdr:rowOff>
    </xdr:from>
    <xdr:to>
      <xdr:col>85</xdr:col>
      <xdr:colOff>127000</xdr:colOff>
      <xdr:row>97</xdr:row>
      <xdr:rowOff>122820</xdr:rowOff>
    </xdr:to>
    <xdr:cxnSp macro="">
      <xdr:nvCxnSpPr>
        <xdr:cNvPr id="679" name="直線コネクタ 678"/>
        <xdr:cNvCxnSpPr/>
      </xdr:nvCxnSpPr>
      <xdr:spPr>
        <a:xfrm flipV="1">
          <a:off x="15481300" y="16741560"/>
          <a:ext cx="8382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113866</xdr:rowOff>
    </xdr:from>
    <xdr:to>
      <xdr:col>81</xdr:col>
      <xdr:colOff>50800</xdr:colOff>
      <xdr:row>97</xdr:row>
      <xdr:rowOff>122820</xdr:rowOff>
    </xdr:to>
    <xdr:cxnSp macro="">
      <xdr:nvCxnSpPr>
        <xdr:cNvPr id="682" name="直線コネクタ 681"/>
        <xdr:cNvCxnSpPr/>
      </xdr:nvCxnSpPr>
      <xdr:spPr>
        <a:xfrm>
          <a:off x="14592300" y="1674451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96052</xdr:rowOff>
    </xdr:from>
    <xdr:to>
      <xdr:col>76</xdr:col>
      <xdr:colOff>114300</xdr:colOff>
      <xdr:row>97</xdr:row>
      <xdr:rowOff>113866</xdr:rowOff>
    </xdr:to>
    <xdr:cxnSp macro="">
      <xdr:nvCxnSpPr>
        <xdr:cNvPr id="685" name="直線コネクタ 684"/>
        <xdr:cNvCxnSpPr/>
      </xdr:nvCxnSpPr>
      <xdr:spPr>
        <a:xfrm>
          <a:off x="13703300" y="16726702"/>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90120</xdr:rowOff>
    </xdr:from>
    <xdr:to>
      <xdr:col>71</xdr:col>
      <xdr:colOff>177800</xdr:colOff>
      <xdr:row>97</xdr:row>
      <xdr:rowOff>96052</xdr:rowOff>
    </xdr:to>
    <xdr:cxnSp macro="">
      <xdr:nvCxnSpPr>
        <xdr:cNvPr id="688" name="直線コネクタ 687"/>
        <xdr:cNvCxnSpPr/>
      </xdr:nvCxnSpPr>
      <xdr:spPr>
        <a:xfrm>
          <a:off x="12814300" y="16720770"/>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47905</xdr:rowOff>
    </xdr:from>
    <xdr:ext cx="599010" cy="259045"/>
    <xdr:sp macro="" textlink="">
      <xdr:nvSpPr>
        <xdr:cNvPr id="690" name="テキスト ボックス 689"/>
        <xdr:cNvSpPr txBox="1"/>
      </xdr:nvSpPr>
      <xdr:spPr>
        <a:xfrm>
          <a:off x="13403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49885</xdr:rowOff>
    </xdr:from>
    <xdr:ext cx="599010" cy="259045"/>
    <xdr:sp macro="" textlink="">
      <xdr:nvSpPr>
        <xdr:cNvPr id="692" name="テキスト ボックス 691"/>
        <xdr:cNvSpPr txBox="1"/>
      </xdr:nvSpPr>
      <xdr:spPr>
        <a:xfrm>
          <a:off x="12514795"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60110</xdr:rowOff>
    </xdr:from>
    <xdr:to>
      <xdr:col>85</xdr:col>
      <xdr:colOff>177800</xdr:colOff>
      <xdr:row>97</xdr:row>
      <xdr:rowOff>161710</xdr:rowOff>
    </xdr:to>
    <xdr:sp macro="" textlink="">
      <xdr:nvSpPr>
        <xdr:cNvPr id="698" name="楕円 697"/>
        <xdr:cNvSpPr/>
      </xdr:nvSpPr>
      <xdr:spPr>
        <a:xfrm>
          <a:off x="16268700" y="166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38537</xdr:rowOff>
    </xdr:from>
    <xdr:ext cx="599010" cy="259045"/>
    <xdr:sp macro="" textlink="">
      <xdr:nvSpPr>
        <xdr:cNvPr id="699" name="公債費該当値テキスト"/>
        <xdr:cNvSpPr txBox="1"/>
      </xdr:nvSpPr>
      <xdr:spPr>
        <a:xfrm>
          <a:off x="16370300" y="1666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72020</xdr:rowOff>
    </xdr:from>
    <xdr:to>
      <xdr:col>81</xdr:col>
      <xdr:colOff>101600</xdr:colOff>
      <xdr:row>98</xdr:row>
      <xdr:rowOff>2170</xdr:rowOff>
    </xdr:to>
    <xdr:sp macro="" textlink="">
      <xdr:nvSpPr>
        <xdr:cNvPr id="700" name="楕円 699"/>
        <xdr:cNvSpPr/>
      </xdr:nvSpPr>
      <xdr:spPr>
        <a:xfrm>
          <a:off x="15430500" y="167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164747</xdr:rowOff>
    </xdr:from>
    <xdr:ext cx="599010" cy="259045"/>
    <xdr:sp macro="" textlink="">
      <xdr:nvSpPr>
        <xdr:cNvPr id="701" name="テキスト ボックス 700"/>
        <xdr:cNvSpPr txBox="1"/>
      </xdr:nvSpPr>
      <xdr:spPr>
        <a:xfrm>
          <a:off x="15181795" y="167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63066</xdr:rowOff>
    </xdr:from>
    <xdr:to>
      <xdr:col>76</xdr:col>
      <xdr:colOff>165100</xdr:colOff>
      <xdr:row>97</xdr:row>
      <xdr:rowOff>164666</xdr:rowOff>
    </xdr:to>
    <xdr:sp macro="" textlink="">
      <xdr:nvSpPr>
        <xdr:cNvPr id="702" name="楕円 701"/>
        <xdr:cNvSpPr/>
      </xdr:nvSpPr>
      <xdr:spPr>
        <a:xfrm>
          <a:off x="14541500" y="166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155793</xdr:rowOff>
    </xdr:from>
    <xdr:ext cx="599010" cy="259045"/>
    <xdr:sp macro="" textlink="">
      <xdr:nvSpPr>
        <xdr:cNvPr id="703" name="テキスト ボックス 702"/>
        <xdr:cNvSpPr txBox="1"/>
      </xdr:nvSpPr>
      <xdr:spPr>
        <a:xfrm>
          <a:off x="14292795" y="1678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45252</xdr:rowOff>
    </xdr:from>
    <xdr:to>
      <xdr:col>72</xdr:col>
      <xdr:colOff>38100</xdr:colOff>
      <xdr:row>97</xdr:row>
      <xdr:rowOff>146852</xdr:rowOff>
    </xdr:to>
    <xdr:sp macro="" textlink="">
      <xdr:nvSpPr>
        <xdr:cNvPr id="704" name="楕円 703"/>
        <xdr:cNvSpPr/>
      </xdr:nvSpPr>
      <xdr:spPr>
        <a:xfrm>
          <a:off x="13652500" y="166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163379</xdr:rowOff>
    </xdr:from>
    <xdr:ext cx="599010" cy="259045"/>
    <xdr:sp macro="" textlink="">
      <xdr:nvSpPr>
        <xdr:cNvPr id="705" name="テキスト ボックス 704"/>
        <xdr:cNvSpPr txBox="1"/>
      </xdr:nvSpPr>
      <xdr:spPr>
        <a:xfrm>
          <a:off x="13403795" y="1645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39320</xdr:rowOff>
    </xdr:from>
    <xdr:to>
      <xdr:col>67</xdr:col>
      <xdr:colOff>101600</xdr:colOff>
      <xdr:row>97</xdr:row>
      <xdr:rowOff>140920</xdr:rowOff>
    </xdr:to>
    <xdr:sp macro="" textlink="">
      <xdr:nvSpPr>
        <xdr:cNvPr id="706" name="楕円 705"/>
        <xdr:cNvSpPr/>
      </xdr:nvSpPr>
      <xdr:spPr>
        <a:xfrm>
          <a:off x="12763500" y="166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157447</xdr:rowOff>
    </xdr:from>
    <xdr:ext cx="599010" cy="259045"/>
    <xdr:sp macro="" textlink="">
      <xdr:nvSpPr>
        <xdr:cNvPr id="707" name="テキスト ボックス 706"/>
        <xdr:cNvSpPr txBox="1"/>
      </xdr:nvSpPr>
      <xdr:spPr>
        <a:xfrm>
          <a:off x="12514795" y="164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のは、労働費と教育費のみである。労働費は貸付金によるものであり、教育費は、町立の高等学校を運営しているためである。各施設やそれぞれの事務事業の費用対効果を、将来的な見通しも含めながら検証し、見直し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錯誤による大幅な減額や複合施設整備基金積立金の増額により、実質単年度収支が減となった。来年度は、普通交付税の増加と複合施設整備基金積立金の減少により、改善が見込まれるが、引き続き事務事業の見直しを進め、財政調整基金の取り崩しに頼らない収支の均衡がと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全会計において黒字決算であることから、連結赤字決算比率は算定されない。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今度とも黒字決算を目指し、安定した歳入の確保と経費の節減に取り組む。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32207;&#21209;&#35506;/043&#36001;&#25919;&#20418;/&#36001;&#25919;&#20418;&#38263;/03%20&#36001;&#25919;&#29366;&#27841;/&#12304;&#36001;&#25919;&#29366;&#27841;&#36039;&#26009;&#38598;&#12305;_016098_&#12360;&#12426;&#12418;&#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7</v>
          </cell>
          <cell r="CV51">
            <v>19.7</v>
          </cell>
        </row>
        <row r="53">
          <cell r="CN53">
            <v>70.3</v>
          </cell>
          <cell r="CV53">
            <v>71.5</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cell r="BP73">
            <v>33.6</v>
          </cell>
          <cell r="BX73">
            <v>25.9</v>
          </cell>
          <cell r="CF73">
            <v>14.6</v>
          </cell>
          <cell r="CN73">
            <v>7</v>
          </cell>
          <cell r="CV73">
            <v>19.7</v>
          </cell>
        </row>
        <row r="75">
          <cell r="BP75">
            <v>13.7</v>
          </cell>
          <cell r="BX75">
            <v>12.8</v>
          </cell>
          <cell r="CF75">
            <v>11.3</v>
          </cell>
          <cell r="CN75">
            <v>10.199999999999999</v>
          </cell>
          <cell r="CV75">
            <v>10.199999999999999</v>
          </cell>
        </row>
        <row r="77">
          <cell r="AN77" t="str">
            <v>類似団体内平均値</v>
          </cell>
          <cell r="BP77">
            <v>0</v>
          </cell>
          <cell r="BX77">
            <v>0</v>
          </cell>
          <cell r="CF77">
            <v>0</v>
          </cell>
          <cell r="CN77">
            <v>0</v>
          </cell>
          <cell r="CV77">
            <v>0</v>
          </cell>
        </row>
        <row r="79">
          <cell r="BP79">
            <v>9.8000000000000007</v>
          </cell>
          <cell r="BX79">
            <v>9.1</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5164784</v>
      </c>
      <c r="BO4" s="403"/>
      <c r="BP4" s="403"/>
      <c r="BQ4" s="403"/>
      <c r="BR4" s="403"/>
      <c r="BS4" s="403"/>
      <c r="BT4" s="403"/>
      <c r="BU4" s="404"/>
      <c r="BV4" s="402">
        <v>4945903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1.2</v>
      </c>
      <c r="CU4" s="584"/>
      <c r="CV4" s="584"/>
      <c r="CW4" s="584"/>
      <c r="CX4" s="584"/>
      <c r="CY4" s="584"/>
      <c r="CZ4" s="584"/>
      <c r="DA4" s="585"/>
      <c r="DB4" s="583">
        <v>1.5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5101263</v>
      </c>
      <c r="BO5" s="408"/>
      <c r="BP5" s="408"/>
      <c r="BQ5" s="408"/>
      <c r="BR5" s="408"/>
      <c r="BS5" s="408"/>
      <c r="BT5" s="408"/>
      <c r="BU5" s="409"/>
      <c r="BV5" s="407">
        <v>4895419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102.5</v>
      </c>
      <c r="CU5" s="378"/>
      <c r="CV5" s="378"/>
      <c r="CW5" s="378"/>
      <c r="CX5" s="378"/>
      <c r="CY5" s="378"/>
      <c r="CZ5" s="378"/>
      <c r="DA5" s="379"/>
      <c r="DB5" s="377">
        <v>92.9</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63521</v>
      </c>
      <c r="BO6" s="408"/>
      <c r="BP6" s="408"/>
      <c r="BQ6" s="408"/>
      <c r="BR6" s="408"/>
      <c r="BS6" s="408"/>
      <c r="BT6" s="408"/>
      <c r="BU6" s="409"/>
      <c r="BV6" s="407">
        <v>50484</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106.7</v>
      </c>
      <c r="CU6" s="558"/>
      <c r="CV6" s="558"/>
      <c r="CW6" s="558"/>
      <c r="CX6" s="558"/>
      <c r="CY6" s="558"/>
      <c r="CZ6" s="558"/>
      <c r="DA6" s="559"/>
      <c r="DB6" s="557">
        <v>96.4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28620</v>
      </c>
      <c r="BO7" s="408"/>
      <c r="BP7" s="408"/>
      <c r="BQ7" s="408"/>
      <c r="BR7" s="408"/>
      <c r="BS7" s="408"/>
      <c r="BT7" s="408"/>
      <c r="BU7" s="409"/>
      <c r="BV7" s="407">
        <v>6240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2885058</v>
      </c>
      <c r="CU7" s="408"/>
      <c r="CV7" s="408"/>
      <c r="CW7" s="408"/>
      <c r="CX7" s="408"/>
      <c r="CY7" s="408"/>
      <c r="CZ7" s="408"/>
      <c r="DA7" s="409"/>
      <c r="DB7" s="407">
        <v>3033527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34901</v>
      </c>
      <c r="BO8" s="408"/>
      <c r="BP8" s="408"/>
      <c r="BQ8" s="408"/>
      <c r="BR8" s="408"/>
      <c r="BS8" s="408"/>
      <c r="BT8" s="408"/>
      <c r="BU8" s="409"/>
      <c r="BV8" s="407">
        <v>44244</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0.16</v>
      </c>
      <c r="CU8" s="521"/>
      <c r="CV8" s="521"/>
      <c r="CW8" s="521"/>
      <c r="CX8" s="521"/>
      <c r="CY8" s="521"/>
      <c r="CZ8" s="521"/>
      <c r="DA8" s="522"/>
      <c r="DB8" s="520">
        <v>0.16</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4906</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-9343</v>
      </c>
      <c r="BO9" s="408"/>
      <c r="BP9" s="408"/>
      <c r="BQ9" s="408"/>
      <c r="BR9" s="408"/>
      <c r="BS9" s="408"/>
      <c r="BT9" s="408"/>
      <c r="BU9" s="409"/>
      <c r="BV9" s="407">
        <v>6597</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15.6</v>
      </c>
      <c r="CU9" s="378"/>
      <c r="CV9" s="378"/>
      <c r="CW9" s="378"/>
      <c r="CX9" s="378"/>
      <c r="CY9" s="378"/>
      <c r="CZ9" s="378"/>
      <c r="DA9" s="379"/>
      <c r="DB9" s="377">
        <v>15.7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5413</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151000</v>
      </c>
      <c r="BO10" s="408"/>
      <c r="BP10" s="408"/>
      <c r="BQ10" s="408"/>
      <c r="BR10" s="408"/>
      <c r="BS10" s="408"/>
      <c r="BT10" s="408"/>
      <c r="BU10" s="409"/>
      <c r="BV10" s="407">
        <v>162000</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125</v>
      </c>
      <c r="DC11" s="521"/>
      <c r="DD11" s="521"/>
      <c r="DE11" s="521"/>
      <c r="DF11" s="521"/>
      <c r="DG11" s="521"/>
      <c r="DH11" s="521"/>
      <c r="DI11" s="522"/>
      <c r="DJ11" s="165"/>
      <c r="DK11" s="165"/>
      <c r="DL11" s="165"/>
      <c r="DM11" s="165"/>
      <c r="DN11" s="165"/>
      <c r="DO11" s="165"/>
    </row>
    <row r="12" spans="1:119" ht="18.75" customHeight="1" x14ac:dyDescent="0.15">
      <c r="A12" s="166"/>
      <c r="B12" s="523" t="s">
        <v>126</v>
      </c>
      <c r="C12" s="524"/>
      <c r="D12" s="524"/>
      <c r="E12" s="524"/>
      <c r="F12" s="524"/>
      <c r="G12" s="524"/>
      <c r="H12" s="524"/>
      <c r="I12" s="524"/>
      <c r="J12" s="524"/>
      <c r="K12" s="525"/>
      <c r="L12" s="532" t="s">
        <v>127</v>
      </c>
      <c r="M12" s="533"/>
      <c r="N12" s="533"/>
      <c r="O12" s="533"/>
      <c r="P12" s="533"/>
      <c r="Q12" s="534"/>
      <c r="R12" s="535">
        <v>4853</v>
      </c>
      <c r="S12" s="536"/>
      <c r="T12" s="536"/>
      <c r="U12" s="536"/>
      <c r="V12" s="537"/>
      <c r="W12" s="538" t="s">
        <v>1</v>
      </c>
      <c r="X12" s="465"/>
      <c r="Y12" s="465"/>
      <c r="Z12" s="465"/>
      <c r="AA12" s="465"/>
      <c r="AB12" s="539"/>
      <c r="AC12" s="464" t="s">
        <v>128</v>
      </c>
      <c r="AD12" s="465"/>
      <c r="AE12" s="465"/>
      <c r="AF12" s="465"/>
      <c r="AG12" s="539"/>
      <c r="AH12" s="464" t="s">
        <v>129</v>
      </c>
      <c r="AI12" s="465"/>
      <c r="AJ12" s="465"/>
      <c r="AK12" s="465"/>
      <c r="AL12" s="540"/>
      <c r="AM12" s="476" t="s">
        <v>130</v>
      </c>
      <c r="AN12" s="381"/>
      <c r="AO12" s="381"/>
      <c r="AP12" s="381"/>
      <c r="AQ12" s="381"/>
      <c r="AR12" s="381"/>
      <c r="AS12" s="381"/>
      <c r="AT12" s="382"/>
      <c r="AU12" s="464" t="s">
        <v>88</v>
      </c>
      <c r="AV12" s="465"/>
      <c r="AW12" s="465"/>
      <c r="AX12" s="465"/>
      <c r="AY12" s="387" t="s">
        <v>131</v>
      </c>
      <c r="AZ12" s="388"/>
      <c r="BA12" s="388"/>
      <c r="BB12" s="388"/>
      <c r="BC12" s="388"/>
      <c r="BD12" s="388"/>
      <c r="BE12" s="388"/>
      <c r="BF12" s="388"/>
      <c r="BG12" s="388"/>
      <c r="BH12" s="388"/>
      <c r="BI12" s="388"/>
      <c r="BJ12" s="388"/>
      <c r="BK12" s="388"/>
      <c r="BL12" s="388"/>
      <c r="BM12" s="389"/>
      <c r="BN12" s="407">
        <v>625000</v>
      </c>
      <c r="BO12" s="408"/>
      <c r="BP12" s="408"/>
      <c r="BQ12" s="408"/>
      <c r="BR12" s="408"/>
      <c r="BS12" s="408"/>
      <c r="BT12" s="408"/>
      <c r="BU12" s="409"/>
      <c r="BV12" s="407">
        <v>157000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125</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4812</v>
      </c>
      <c r="S13" s="511"/>
      <c r="T13" s="511"/>
      <c r="U13" s="511"/>
      <c r="V13" s="512"/>
      <c r="W13" s="498" t="s">
        <v>134</v>
      </c>
      <c r="X13" s="420"/>
      <c r="Y13" s="420"/>
      <c r="Z13" s="420"/>
      <c r="AA13" s="420"/>
      <c r="AB13" s="421"/>
      <c r="AC13" s="383">
        <v>1421</v>
      </c>
      <c r="AD13" s="384"/>
      <c r="AE13" s="384"/>
      <c r="AF13" s="384"/>
      <c r="AG13" s="385"/>
      <c r="AH13" s="383">
        <v>1556</v>
      </c>
      <c r="AI13" s="384"/>
      <c r="AJ13" s="384"/>
      <c r="AK13" s="384"/>
      <c r="AL13" s="386"/>
      <c r="AM13" s="476" t="s">
        <v>135</v>
      </c>
      <c r="AN13" s="381"/>
      <c r="AO13" s="381"/>
      <c r="AP13" s="381"/>
      <c r="AQ13" s="381"/>
      <c r="AR13" s="381"/>
      <c r="AS13" s="381"/>
      <c r="AT13" s="382"/>
      <c r="AU13" s="464" t="s">
        <v>88</v>
      </c>
      <c r="AV13" s="465"/>
      <c r="AW13" s="465"/>
      <c r="AX13" s="465"/>
      <c r="AY13" s="387" t="s">
        <v>136</v>
      </c>
      <c r="AZ13" s="388"/>
      <c r="BA13" s="388"/>
      <c r="BB13" s="388"/>
      <c r="BC13" s="388"/>
      <c r="BD13" s="388"/>
      <c r="BE13" s="388"/>
      <c r="BF13" s="388"/>
      <c r="BG13" s="388"/>
      <c r="BH13" s="388"/>
      <c r="BI13" s="388"/>
      <c r="BJ13" s="388"/>
      <c r="BK13" s="388"/>
      <c r="BL13" s="388"/>
      <c r="BM13" s="389"/>
      <c r="BN13" s="407">
        <v>-483343</v>
      </c>
      <c r="BO13" s="408"/>
      <c r="BP13" s="408"/>
      <c r="BQ13" s="408"/>
      <c r="BR13" s="408"/>
      <c r="BS13" s="408"/>
      <c r="BT13" s="408"/>
      <c r="BU13" s="409"/>
      <c r="BV13" s="407">
        <v>11597</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10.199999999999999</v>
      </c>
      <c r="CU13" s="378"/>
      <c r="CV13" s="378"/>
      <c r="CW13" s="378"/>
      <c r="CX13" s="378"/>
      <c r="CY13" s="378"/>
      <c r="CZ13" s="378"/>
      <c r="DA13" s="379"/>
      <c r="DB13" s="377">
        <v>10.199999999999999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4932</v>
      </c>
      <c r="S14" s="511"/>
      <c r="T14" s="511"/>
      <c r="U14" s="511"/>
      <c r="V14" s="512"/>
      <c r="W14" s="513"/>
      <c r="X14" s="423"/>
      <c r="Y14" s="423"/>
      <c r="Z14" s="423"/>
      <c r="AA14" s="423"/>
      <c r="AB14" s="424"/>
      <c r="AC14" s="503">
        <v>50.3</v>
      </c>
      <c r="AD14" s="504"/>
      <c r="AE14" s="504"/>
      <c r="AF14" s="504"/>
      <c r="AG14" s="505"/>
      <c r="AH14" s="503">
        <v>48.6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19.7</v>
      </c>
      <c r="CU14" s="515"/>
      <c r="CV14" s="515"/>
      <c r="CW14" s="515"/>
      <c r="CX14" s="515"/>
      <c r="CY14" s="515"/>
      <c r="CZ14" s="515"/>
      <c r="DA14" s="516"/>
      <c r="DB14" s="514">
        <v>7</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133</v>
      </c>
      <c r="N15" s="508"/>
      <c r="O15" s="508"/>
      <c r="P15" s="508"/>
      <c r="Q15" s="509"/>
      <c r="R15" s="510">
        <v>4900</v>
      </c>
      <c r="S15" s="511"/>
      <c r="T15" s="511"/>
      <c r="U15" s="511"/>
      <c r="V15" s="512"/>
      <c r="W15" s="498" t="s">
        <v>140</v>
      </c>
      <c r="X15" s="420"/>
      <c r="Y15" s="420"/>
      <c r="Z15" s="420"/>
      <c r="AA15" s="420"/>
      <c r="AB15" s="421"/>
      <c r="AC15" s="383">
        <v>291</v>
      </c>
      <c r="AD15" s="384"/>
      <c r="AE15" s="384"/>
      <c r="AF15" s="384"/>
      <c r="AG15" s="385"/>
      <c r="AH15" s="383">
        <v>395</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472765</v>
      </c>
      <c r="BO15" s="403"/>
      <c r="BP15" s="403"/>
      <c r="BQ15" s="403"/>
      <c r="BR15" s="403"/>
      <c r="BS15" s="403"/>
      <c r="BT15" s="403"/>
      <c r="BU15" s="404"/>
      <c r="BV15" s="402">
        <v>465583</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10.3</v>
      </c>
      <c r="AD16" s="504"/>
      <c r="AE16" s="504"/>
      <c r="AF16" s="504"/>
      <c r="AG16" s="505"/>
      <c r="AH16" s="503">
        <v>12.3</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2748412</v>
      </c>
      <c r="BO16" s="408"/>
      <c r="BP16" s="408"/>
      <c r="BQ16" s="408"/>
      <c r="BR16" s="408"/>
      <c r="BS16" s="408"/>
      <c r="BT16" s="408"/>
      <c r="BU16" s="409"/>
      <c r="BV16" s="407">
        <v>2810081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1111</v>
      </c>
      <c r="AD17" s="384"/>
      <c r="AE17" s="384"/>
      <c r="AF17" s="384"/>
      <c r="AG17" s="385"/>
      <c r="AH17" s="383">
        <v>1248</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591015</v>
      </c>
      <c r="BO17" s="408"/>
      <c r="BP17" s="408"/>
      <c r="BQ17" s="408"/>
      <c r="BR17" s="408"/>
      <c r="BS17" s="408"/>
      <c r="BT17" s="408"/>
      <c r="BU17" s="409"/>
      <c r="BV17" s="407">
        <v>579200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284</v>
      </c>
      <c r="M18" s="472"/>
      <c r="N18" s="472"/>
      <c r="O18" s="472"/>
      <c r="P18" s="472"/>
      <c r="Q18" s="472"/>
      <c r="R18" s="473"/>
      <c r="S18" s="473"/>
      <c r="T18" s="473"/>
      <c r="U18" s="473"/>
      <c r="V18" s="474"/>
      <c r="W18" s="488"/>
      <c r="X18" s="489"/>
      <c r="Y18" s="489"/>
      <c r="Z18" s="489"/>
      <c r="AA18" s="489"/>
      <c r="AB18" s="499"/>
      <c r="AC18" s="371">
        <v>39.4</v>
      </c>
      <c r="AD18" s="372"/>
      <c r="AE18" s="372"/>
      <c r="AF18" s="372"/>
      <c r="AG18" s="475"/>
      <c r="AH18" s="371">
        <v>39</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2972134</v>
      </c>
      <c r="BO18" s="408"/>
      <c r="BP18" s="408"/>
      <c r="BQ18" s="408"/>
      <c r="BR18" s="408"/>
      <c r="BS18" s="408"/>
      <c r="BT18" s="408"/>
      <c r="BU18" s="409"/>
      <c r="BV18" s="407">
        <v>2868408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4143335</v>
      </c>
      <c r="BO19" s="408"/>
      <c r="BP19" s="408"/>
      <c r="BQ19" s="408"/>
      <c r="BR19" s="408"/>
      <c r="BS19" s="408"/>
      <c r="BT19" s="408"/>
      <c r="BU19" s="409"/>
      <c r="BV19" s="407">
        <v>3987782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1929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5147514</v>
      </c>
      <c r="BO23" s="408"/>
      <c r="BP23" s="408"/>
      <c r="BQ23" s="408"/>
      <c r="BR23" s="408"/>
      <c r="BS23" s="408"/>
      <c r="BT23" s="408"/>
      <c r="BU23" s="409"/>
      <c r="BV23" s="407">
        <v>5429130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7100</v>
      </c>
      <c r="R24" s="384"/>
      <c r="S24" s="384"/>
      <c r="T24" s="384"/>
      <c r="U24" s="384"/>
      <c r="V24" s="385"/>
      <c r="W24" s="449"/>
      <c r="X24" s="440"/>
      <c r="Y24" s="441"/>
      <c r="Z24" s="380" t="s">
        <v>164</v>
      </c>
      <c r="AA24" s="381"/>
      <c r="AB24" s="381"/>
      <c r="AC24" s="381"/>
      <c r="AD24" s="381"/>
      <c r="AE24" s="381"/>
      <c r="AF24" s="381"/>
      <c r="AG24" s="382"/>
      <c r="AH24" s="383">
        <v>110</v>
      </c>
      <c r="AI24" s="384"/>
      <c r="AJ24" s="384"/>
      <c r="AK24" s="384"/>
      <c r="AL24" s="385"/>
      <c r="AM24" s="383">
        <v>310530</v>
      </c>
      <c r="AN24" s="384"/>
      <c r="AO24" s="384"/>
      <c r="AP24" s="384"/>
      <c r="AQ24" s="384"/>
      <c r="AR24" s="385"/>
      <c r="AS24" s="383">
        <v>2823</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4473167</v>
      </c>
      <c r="BO24" s="408"/>
      <c r="BP24" s="408"/>
      <c r="BQ24" s="408"/>
      <c r="BR24" s="408"/>
      <c r="BS24" s="408"/>
      <c r="BT24" s="408"/>
      <c r="BU24" s="409"/>
      <c r="BV24" s="407">
        <v>4762274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6000</v>
      </c>
      <c r="R25" s="384"/>
      <c r="S25" s="384"/>
      <c r="T25" s="384"/>
      <c r="U25" s="384"/>
      <c r="V25" s="385"/>
      <c r="W25" s="449"/>
      <c r="X25" s="440"/>
      <c r="Y25" s="441"/>
      <c r="Z25" s="380" t="s">
        <v>167</v>
      </c>
      <c r="AA25" s="381"/>
      <c r="AB25" s="381"/>
      <c r="AC25" s="381"/>
      <c r="AD25" s="381"/>
      <c r="AE25" s="381"/>
      <c r="AF25" s="381"/>
      <c r="AG25" s="382"/>
      <c r="AH25" s="383" t="s">
        <v>125</v>
      </c>
      <c r="AI25" s="384"/>
      <c r="AJ25" s="384"/>
      <c r="AK25" s="384"/>
      <c r="AL25" s="385"/>
      <c r="AM25" s="383" t="s">
        <v>125</v>
      </c>
      <c r="AN25" s="384"/>
      <c r="AO25" s="384"/>
      <c r="AP25" s="384"/>
      <c r="AQ25" s="384"/>
      <c r="AR25" s="385"/>
      <c r="AS25" s="383" t="s">
        <v>125</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913802</v>
      </c>
      <c r="BO25" s="403"/>
      <c r="BP25" s="403"/>
      <c r="BQ25" s="403"/>
      <c r="BR25" s="403"/>
      <c r="BS25" s="403"/>
      <c r="BT25" s="403"/>
      <c r="BU25" s="404"/>
      <c r="BV25" s="402">
        <v>229974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5700</v>
      </c>
      <c r="R26" s="384"/>
      <c r="S26" s="384"/>
      <c r="T26" s="384"/>
      <c r="U26" s="384"/>
      <c r="V26" s="385"/>
      <c r="W26" s="449"/>
      <c r="X26" s="440"/>
      <c r="Y26" s="441"/>
      <c r="Z26" s="380" t="s">
        <v>170</v>
      </c>
      <c r="AA26" s="462"/>
      <c r="AB26" s="462"/>
      <c r="AC26" s="462"/>
      <c r="AD26" s="462"/>
      <c r="AE26" s="462"/>
      <c r="AF26" s="462"/>
      <c r="AG26" s="463"/>
      <c r="AH26" s="383">
        <v>3</v>
      </c>
      <c r="AI26" s="384"/>
      <c r="AJ26" s="384"/>
      <c r="AK26" s="384"/>
      <c r="AL26" s="385"/>
      <c r="AM26" s="383">
        <v>11109</v>
      </c>
      <c r="AN26" s="384"/>
      <c r="AO26" s="384"/>
      <c r="AP26" s="384"/>
      <c r="AQ26" s="384"/>
      <c r="AR26" s="385"/>
      <c r="AS26" s="383">
        <v>3703</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172</v>
      </c>
      <c r="BO26" s="408"/>
      <c r="BP26" s="408"/>
      <c r="BQ26" s="408"/>
      <c r="BR26" s="408"/>
      <c r="BS26" s="408"/>
      <c r="BT26" s="408"/>
      <c r="BU26" s="409"/>
      <c r="BV26" s="407" t="s">
        <v>124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2500</v>
      </c>
      <c r="R27" s="384"/>
      <c r="S27" s="384"/>
      <c r="T27" s="384"/>
      <c r="U27" s="384"/>
      <c r="V27" s="385"/>
      <c r="W27" s="449"/>
      <c r="X27" s="440"/>
      <c r="Y27" s="441"/>
      <c r="Z27" s="380" t="s">
        <v>174</v>
      </c>
      <c r="AA27" s="381"/>
      <c r="AB27" s="381"/>
      <c r="AC27" s="381"/>
      <c r="AD27" s="381"/>
      <c r="AE27" s="381"/>
      <c r="AF27" s="381"/>
      <c r="AG27" s="382"/>
      <c r="AH27" s="383">
        <v>25</v>
      </c>
      <c r="AI27" s="384"/>
      <c r="AJ27" s="384"/>
      <c r="AK27" s="384"/>
      <c r="AL27" s="385"/>
      <c r="AM27" s="383">
        <v>80342</v>
      </c>
      <c r="AN27" s="384"/>
      <c r="AO27" s="384"/>
      <c r="AP27" s="384"/>
      <c r="AQ27" s="384"/>
      <c r="AR27" s="385"/>
      <c r="AS27" s="383">
        <v>3214</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19300</v>
      </c>
      <c r="BO27" s="411"/>
      <c r="BP27" s="411"/>
      <c r="BQ27" s="411"/>
      <c r="BR27" s="411"/>
      <c r="BS27" s="411"/>
      <c r="BT27" s="411"/>
      <c r="BU27" s="412"/>
      <c r="BV27" s="410">
        <v>19200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2000</v>
      </c>
      <c r="R28" s="384"/>
      <c r="S28" s="384"/>
      <c r="T28" s="384"/>
      <c r="U28" s="384"/>
      <c r="V28" s="385"/>
      <c r="W28" s="449"/>
      <c r="X28" s="440"/>
      <c r="Y28" s="441"/>
      <c r="Z28" s="380" t="s">
        <v>177</v>
      </c>
      <c r="AA28" s="381"/>
      <c r="AB28" s="381"/>
      <c r="AC28" s="381"/>
      <c r="AD28" s="381"/>
      <c r="AE28" s="381"/>
      <c r="AF28" s="381"/>
      <c r="AG28" s="382"/>
      <c r="AH28" s="383" t="s">
        <v>125</v>
      </c>
      <c r="AI28" s="384"/>
      <c r="AJ28" s="384"/>
      <c r="AK28" s="384"/>
      <c r="AL28" s="385"/>
      <c r="AM28" s="383" t="s">
        <v>172</v>
      </c>
      <c r="AN28" s="384"/>
      <c r="AO28" s="384"/>
      <c r="AP28" s="384"/>
      <c r="AQ28" s="384"/>
      <c r="AR28" s="385"/>
      <c r="AS28" s="383" t="s">
        <v>178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671748</v>
      </c>
      <c r="BO28" s="403"/>
      <c r="BP28" s="403"/>
      <c r="BQ28" s="403"/>
      <c r="BR28" s="403"/>
      <c r="BS28" s="403"/>
      <c r="BT28" s="403"/>
      <c r="BU28" s="404"/>
      <c r="BV28" s="402">
        <v>1145748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9</v>
      </c>
      <c r="M29" s="384"/>
      <c r="N29" s="384"/>
      <c r="O29" s="384"/>
      <c r="P29" s="385"/>
      <c r="Q29" s="383">
        <v>1800</v>
      </c>
      <c r="R29" s="384"/>
      <c r="S29" s="384"/>
      <c r="T29" s="384"/>
      <c r="U29" s="384"/>
      <c r="V29" s="385"/>
      <c r="W29" s="450"/>
      <c r="X29" s="451"/>
      <c r="Y29" s="452"/>
      <c r="Z29" s="380" t="s">
        <v>181</v>
      </c>
      <c r="AA29" s="381"/>
      <c r="AB29" s="381"/>
      <c r="AC29" s="381"/>
      <c r="AD29" s="381"/>
      <c r="AE29" s="381"/>
      <c r="AF29" s="381"/>
      <c r="AG29" s="382"/>
      <c r="AH29" s="383">
        <v>135</v>
      </c>
      <c r="AI29" s="384"/>
      <c r="AJ29" s="384"/>
      <c r="AK29" s="384"/>
      <c r="AL29" s="385"/>
      <c r="AM29" s="383">
        <v>390872</v>
      </c>
      <c r="AN29" s="384"/>
      <c r="AO29" s="384"/>
      <c r="AP29" s="384"/>
      <c r="AQ29" s="384"/>
      <c r="AR29" s="385"/>
      <c r="AS29" s="383">
        <v>2895</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729000</v>
      </c>
      <c r="BO29" s="408"/>
      <c r="BP29" s="408"/>
      <c r="BQ29" s="408"/>
      <c r="BR29" s="408"/>
      <c r="BS29" s="408"/>
      <c r="BT29" s="408"/>
      <c r="BU29" s="409"/>
      <c r="BV29" s="407">
        <v>728000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97.1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613200</v>
      </c>
      <c r="BO30" s="411"/>
      <c r="BP30" s="411"/>
      <c r="BQ30" s="411"/>
      <c r="BR30" s="411"/>
      <c r="BS30" s="411"/>
      <c r="BT30" s="411"/>
      <c r="BU30" s="412"/>
      <c r="BV30" s="410">
        <v>314587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190</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簡易水道特別会計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日高東部衛生組合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診療所特別会計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下水道特別会計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日高東部消防組合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日高管内地方税滞納整理機構</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日高地区交通災害共済組合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r6XcpZTU1mbgIDY2ZXKWG9/9sDbjPHmsDy9KjftxEWMkCimukGg7GBWkwuBJcrDjAdjnDpDHvMf2UNjjcyCWA==" saltValue="XrQjj9Y8LwrI+e4ntjl+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1" sqref="J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86" t="s">
        <v>547</v>
      </c>
      <c r="D34" s="1186"/>
      <c r="E34" s="1187"/>
      <c r="F34" s="32">
        <v>1.05</v>
      </c>
      <c r="G34" s="33">
        <v>1.1000000000000001</v>
      </c>
      <c r="H34" s="33">
        <v>1.1599999999999999</v>
      </c>
      <c r="I34" s="33">
        <v>1.45</v>
      </c>
      <c r="J34" s="34">
        <v>1.2</v>
      </c>
      <c r="K34" s="22"/>
      <c r="L34" s="22"/>
      <c r="M34" s="22"/>
      <c r="N34" s="22"/>
      <c r="O34" s="22"/>
      <c r="P34" s="22"/>
    </row>
    <row r="35" spans="1:16" ht="39" customHeight="1" x14ac:dyDescent="0.15">
      <c r="A35" s="22"/>
      <c r="B35" s="35"/>
      <c r="C35" s="1180" t="s">
        <v>548</v>
      </c>
      <c r="D35" s="1181"/>
      <c r="E35" s="1182"/>
      <c r="F35" s="36">
        <v>0.22</v>
      </c>
      <c r="G35" s="37">
        <v>0.23</v>
      </c>
      <c r="H35" s="37">
        <v>0.2</v>
      </c>
      <c r="I35" s="37">
        <v>0.73</v>
      </c>
      <c r="J35" s="38">
        <v>0.64</v>
      </c>
      <c r="K35" s="22"/>
      <c r="L35" s="22"/>
      <c r="M35" s="22"/>
      <c r="N35" s="22"/>
      <c r="O35" s="22"/>
      <c r="P35" s="22"/>
    </row>
    <row r="36" spans="1:16" ht="39" customHeight="1" x14ac:dyDescent="0.15">
      <c r="A36" s="22"/>
      <c r="B36" s="35"/>
      <c r="C36" s="1180" t="s">
        <v>549</v>
      </c>
      <c r="D36" s="1181"/>
      <c r="E36" s="1182"/>
      <c r="F36" s="36">
        <v>0.02</v>
      </c>
      <c r="G36" s="37">
        <v>0.16</v>
      </c>
      <c r="H36" s="37">
        <v>0.22</v>
      </c>
      <c r="I36" s="37">
        <v>0.03</v>
      </c>
      <c r="J36" s="38">
        <v>0.22</v>
      </c>
      <c r="K36" s="22"/>
      <c r="L36" s="22"/>
      <c r="M36" s="22"/>
      <c r="N36" s="22"/>
      <c r="O36" s="22"/>
      <c r="P36" s="22"/>
    </row>
    <row r="37" spans="1:16" ht="39" customHeight="1" x14ac:dyDescent="0.15">
      <c r="A37" s="22"/>
      <c r="B37" s="35"/>
      <c r="C37" s="1180" t="s">
        <v>550</v>
      </c>
      <c r="D37" s="1181"/>
      <c r="E37" s="1182"/>
      <c r="F37" s="36">
        <v>7.0000000000000007E-2</v>
      </c>
      <c r="G37" s="37">
        <v>7.0000000000000007E-2</v>
      </c>
      <c r="H37" s="37">
        <v>7.0000000000000007E-2</v>
      </c>
      <c r="I37" s="37">
        <v>7.0000000000000007E-2</v>
      </c>
      <c r="J37" s="38">
        <v>0.05</v>
      </c>
      <c r="K37" s="22"/>
      <c r="L37" s="22"/>
      <c r="M37" s="22"/>
      <c r="N37" s="22"/>
      <c r="O37" s="22"/>
      <c r="P37" s="22"/>
    </row>
    <row r="38" spans="1:16" ht="39" customHeight="1" x14ac:dyDescent="0.15">
      <c r="A38" s="22"/>
      <c r="B38" s="35"/>
      <c r="C38" s="1180" t="s">
        <v>551</v>
      </c>
      <c r="D38" s="1181"/>
      <c r="E38" s="1182"/>
      <c r="F38" s="36">
        <v>0.06</v>
      </c>
      <c r="G38" s="37">
        <v>0.03</v>
      </c>
      <c r="H38" s="37">
        <v>0.04</v>
      </c>
      <c r="I38" s="37">
        <v>0.04</v>
      </c>
      <c r="J38" s="38">
        <v>0.02</v>
      </c>
      <c r="K38" s="22"/>
      <c r="L38" s="22"/>
      <c r="M38" s="22"/>
      <c r="N38" s="22"/>
      <c r="O38" s="22"/>
      <c r="P38" s="22"/>
    </row>
    <row r="39" spans="1:16" ht="39" customHeight="1" x14ac:dyDescent="0.15">
      <c r="A39" s="22"/>
      <c r="B39" s="35"/>
      <c r="C39" s="1180" t="s">
        <v>552</v>
      </c>
      <c r="D39" s="1181"/>
      <c r="E39" s="1182"/>
      <c r="F39" s="36">
        <v>0.01</v>
      </c>
      <c r="G39" s="37">
        <v>0</v>
      </c>
      <c r="H39" s="37">
        <v>0.01</v>
      </c>
      <c r="I39" s="37">
        <v>0.02</v>
      </c>
      <c r="J39" s="38">
        <v>0.01</v>
      </c>
      <c r="K39" s="22"/>
      <c r="L39" s="22"/>
      <c r="M39" s="22"/>
      <c r="N39" s="22"/>
      <c r="O39" s="22"/>
      <c r="P39" s="22"/>
    </row>
    <row r="40" spans="1:16" ht="39" customHeight="1" x14ac:dyDescent="0.15">
      <c r="A40" s="22"/>
      <c r="B40" s="35"/>
      <c r="C40" s="1180" t="s">
        <v>553</v>
      </c>
      <c r="D40" s="1181"/>
      <c r="E40" s="1182"/>
      <c r="F40" s="36">
        <v>0.04</v>
      </c>
      <c r="G40" s="37">
        <v>0.05</v>
      </c>
      <c r="H40" s="37">
        <v>0.03</v>
      </c>
      <c r="I40" s="37">
        <v>0.02</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554</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555</v>
      </c>
      <c r="D43" s="1184"/>
      <c r="E43" s="1185"/>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ELCNOorjK0ca39WK+nHkrHjPuc1XwB5i8GlL9YVYW7e3e09jPuOVCU3IqDtqwul1o+rlMhYTRZLJtiSdl7ufA==" saltValue="8GyE0Yx15k8R6SxFRz5C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816</v>
      </c>
      <c r="L45" s="60">
        <v>787</v>
      </c>
      <c r="M45" s="60">
        <v>729</v>
      </c>
      <c r="N45" s="60">
        <v>684</v>
      </c>
      <c r="O45" s="61">
        <v>703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x14ac:dyDescent="0.15">
      <c r="A48" s="48"/>
      <c r="B48" s="1198"/>
      <c r="C48" s="1199"/>
      <c r="D48" s="62"/>
      <c r="E48" s="1190" t="s">
        <v>15</v>
      </c>
      <c r="F48" s="1190"/>
      <c r="G48" s="1190"/>
      <c r="H48" s="1190"/>
      <c r="I48" s="1190"/>
      <c r="J48" s="1191"/>
      <c r="K48" s="63">
        <v>127</v>
      </c>
      <c r="L48" s="64">
        <v>130</v>
      </c>
      <c r="M48" s="64">
        <v>129</v>
      </c>
      <c r="N48" s="64">
        <v>139</v>
      </c>
      <c r="O48" s="65">
        <v>134</v>
      </c>
      <c r="P48" s="48"/>
      <c r="Q48" s="48"/>
      <c r="R48" s="48"/>
      <c r="S48" s="48"/>
      <c r="T48" s="48"/>
      <c r="U48" s="48"/>
    </row>
    <row r="49" spans="1:21" ht="30.75" customHeight="1" x14ac:dyDescent="0.15">
      <c r="A49" s="48"/>
      <c r="B49" s="1198"/>
      <c r="C49" s="1199"/>
      <c r="D49" s="62"/>
      <c r="E49" s="1190" t="s">
        <v>16</v>
      </c>
      <c r="F49" s="1190"/>
      <c r="G49" s="1190"/>
      <c r="H49" s="1190"/>
      <c r="I49" s="1190"/>
      <c r="J49" s="1191"/>
      <c r="K49" s="63">
        <v>1</v>
      </c>
      <c r="L49" s="64" t="s">
        <v>498</v>
      </c>
      <c r="M49" s="64" t="s">
        <v>498</v>
      </c>
      <c r="N49" s="64" t="s">
        <v>498</v>
      </c>
      <c r="O49" s="65" t="s">
        <v>498</v>
      </c>
      <c r="P49" s="48"/>
      <c r="Q49" s="48"/>
      <c r="R49" s="48"/>
      <c r="S49" s="48"/>
      <c r="T49" s="48"/>
      <c r="U49" s="48"/>
    </row>
    <row r="50" spans="1:21" ht="30.75" customHeight="1" x14ac:dyDescent="0.15">
      <c r="A50" s="48"/>
      <c r="B50" s="1198"/>
      <c r="C50" s="1199"/>
      <c r="D50" s="62"/>
      <c r="E50" s="1190" t="s">
        <v>17</v>
      </c>
      <c r="F50" s="1190"/>
      <c r="G50" s="1190"/>
      <c r="H50" s="1190"/>
      <c r="I50" s="1190"/>
      <c r="J50" s="1191"/>
      <c r="K50" s="63">
        <v>16</v>
      </c>
      <c r="L50" s="64" t="s">
        <v>498</v>
      </c>
      <c r="M50" s="64" t="s">
        <v>498</v>
      </c>
      <c r="N50" s="64" t="s">
        <v>498</v>
      </c>
      <c r="O50" s="65" t="s">
        <v>498</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1</v>
      </c>
      <c r="M51" s="64">
        <v>0</v>
      </c>
      <c r="N51" s="64">
        <v>0</v>
      </c>
      <c r="O51" s="65">
        <v>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615</v>
      </c>
      <c r="L52" s="64">
        <v>623</v>
      </c>
      <c r="M52" s="64">
        <v>615</v>
      </c>
      <c r="N52" s="64">
        <v>573</v>
      </c>
      <c r="O52" s="65">
        <v>562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346</v>
      </c>
      <c r="L53" s="69">
        <v>295</v>
      </c>
      <c r="M53" s="69">
        <v>243</v>
      </c>
      <c r="N53" s="69">
        <v>250</v>
      </c>
      <c r="O53" s="70">
        <v>276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hZ54Afl+ZgYMwduy4htuD2g/80XIfv6LxhQHJWlupoJ4DVZn6sFEYIy1JBrcbn5nNY+qxLCmXXrI5cTURwNCg==" saltValue="/NaNug60+EsgYDYlCCdr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 zoomScaleSheetLayoutView="100" workbookViewId="0">
      <selection activeCell="L48" sqref="L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16" t="s">
        <v>24</v>
      </c>
      <c r="C41" s="1217"/>
      <c r="D41" s="81"/>
      <c r="E41" s="1218" t="s">
        <v>25</v>
      </c>
      <c r="F41" s="1218"/>
      <c r="G41" s="1218"/>
      <c r="H41" s="1219"/>
      <c r="I41" s="82">
        <v>6065</v>
      </c>
      <c r="J41" s="83">
        <v>5907</v>
      </c>
      <c r="K41" s="83">
        <v>5702</v>
      </c>
      <c r="L41" s="83">
        <v>5429</v>
      </c>
      <c r="M41" s="84">
        <v>5148</v>
      </c>
    </row>
    <row r="42" spans="2:13" ht="27.75" customHeight="1" x14ac:dyDescent="0.15">
      <c r="B42" s="1206"/>
      <c r="C42" s="1207"/>
      <c r="D42" s="85"/>
      <c r="E42" s="1210" t="s">
        <v>26</v>
      </c>
      <c r="F42" s="1210"/>
      <c r="G42" s="1210"/>
      <c r="H42" s="1211"/>
      <c r="I42" s="86" t="s">
        <v>498</v>
      </c>
      <c r="J42" s="87" t="s">
        <v>498</v>
      </c>
      <c r="K42" s="87" t="s">
        <v>498</v>
      </c>
      <c r="L42" s="87" t="s">
        <v>498</v>
      </c>
      <c r="M42" s="88" t="s">
        <v>498</v>
      </c>
    </row>
    <row r="43" spans="2:13" ht="27.75" customHeight="1" x14ac:dyDescent="0.15">
      <c r="B43" s="1206"/>
      <c r="C43" s="1207"/>
      <c r="D43" s="85"/>
      <c r="E43" s="1210" t="s">
        <v>27</v>
      </c>
      <c r="F43" s="1210"/>
      <c r="G43" s="1210"/>
      <c r="H43" s="1211"/>
      <c r="I43" s="86">
        <v>1446</v>
      </c>
      <c r="J43" s="87">
        <v>1430</v>
      </c>
      <c r="K43" s="87">
        <v>1399</v>
      </c>
      <c r="L43" s="87">
        <v>1325</v>
      </c>
      <c r="M43" s="88">
        <v>1267</v>
      </c>
    </row>
    <row r="44" spans="2:13" ht="27.75" customHeight="1" x14ac:dyDescent="0.15">
      <c r="B44" s="1206"/>
      <c r="C44" s="1207"/>
      <c r="D44" s="85"/>
      <c r="E44" s="1210" t="s">
        <v>28</v>
      </c>
      <c r="F44" s="1210"/>
      <c r="G44" s="1210"/>
      <c r="H44" s="1211"/>
      <c r="I44" s="86" t="s">
        <v>498</v>
      </c>
      <c r="J44" s="87" t="s">
        <v>498</v>
      </c>
      <c r="K44" s="87" t="s">
        <v>498</v>
      </c>
      <c r="L44" s="87" t="s">
        <v>498</v>
      </c>
      <c r="M44" s="88" t="s">
        <v>498</v>
      </c>
    </row>
    <row r="45" spans="2:13" ht="27.75" customHeight="1" x14ac:dyDescent="0.15">
      <c r="B45" s="1206"/>
      <c r="C45" s="1207"/>
      <c r="D45" s="85"/>
      <c r="E45" s="1210" t="s">
        <v>29</v>
      </c>
      <c r="F45" s="1210"/>
      <c r="G45" s="1210"/>
      <c r="H45" s="1211"/>
      <c r="I45" s="86">
        <v>289</v>
      </c>
      <c r="J45" s="87">
        <v>240</v>
      </c>
      <c r="K45" s="87">
        <v>159</v>
      </c>
      <c r="L45" s="87">
        <v>132</v>
      </c>
      <c r="M45" s="88">
        <v>107</v>
      </c>
    </row>
    <row r="46" spans="2:13" ht="27.75" customHeight="1" x14ac:dyDescent="0.15">
      <c r="B46" s="1206"/>
      <c r="C46" s="1207"/>
      <c r="D46" s="89"/>
      <c r="E46" s="1210" t="s">
        <v>30</v>
      </c>
      <c r="F46" s="1210"/>
      <c r="G46" s="1210"/>
      <c r="H46" s="1211"/>
      <c r="I46" s="86" t="s">
        <v>498</v>
      </c>
      <c r="J46" s="87" t="s">
        <v>498</v>
      </c>
      <c r="K46" s="87" t="s">
        <v>498</v>
      </c>
      <c r="L46" s="87" t="s">
        <v>498</v>
      </c>
      <c r="M46" s="88" t="s">
        <v>498</v>
      </c>
    </row>
    <row r="47" spans="2:13" ht="27.75" customHeight="1" x14ac:dyDescent="0.15">
      <c r="B47" s="1206"/>
      <c r="C47" s="1207"/>
      <c r="D47" s="90"/>
      <c r="E47" s="1220" t="s">
        <v>31</v>
      </c>
      <c r="F47" s="1221"/>
      <c r="G47" s="1221"/>
      <c r="H47" s="1222"/>
      <c r="I47" s="86" t="s">
        <v>498</v>
      </c>
      <c r="J47" s="87" t="s">
        <v>498</v>
      </c>
      <c r="K47" s="87" t="s">
        <v>498</v>
      </c>
      <c r="L47" s="87" t="s">
        <v>498</v>
      </c>
      <c r="M47" s="88" t="s">
        <v>498</v>
      </c>
    </row>
    <row r="48" spans="2:13" ht="27.75" customHeight="1" x14ac:dyDescent="0.15">
      <c r="B48" s="1206"/>
      <c r="C48" s="1207"/>
      <c r="D48" s="85"/>
      <c r="E48" s="1210" t="s">
        <v>32</v>
      </c>
      <c r="F48" s="1210"/>
      <c r="G48" s="1210"/>
      <c r="H48" s="1211"/>
      <c r="I48" s="86" t="s">
        <v>498</v>
      </c>
      <c r="J48" s="87" t="s">
        <v>498</v>
      </c>
      <c r="K48" s="87" t="s">
        <v>498</v>
      </c>
      <c r="L48" s="87" t="s">
        <v>498</v>
      </c>
      <c r="M48" s="88" t="s">
        <v>498</v>
      </c>
    </row>
    <row r="49" spans="2:13" ht="27.75" customHeight="1" x14ac:dyDescent="0.15">
      <c r="B49" s="1208"/>
      <c r="C49" s="1209"/>
      <c r="D49" s="85"/>
      <c r="E49" s="1210" t="s">
        <v>33</v>
      </c>
      <c r="F49" s="1210"/>
      <c r="G49" s="1210"/>
      <c r="H49" s="1211"/>
      <c r="I49" s="86" t="s">
        <v>498</v>
      </c>
      <c r="J49" s="87" t="s">
        <v>498</v>
      </c>
      <c r="K49" s="87" t="s">
        <v>498</v>
      </c>
      <c r="L49" s="87" t="s">
        <v>498</v>
      </c>
      <c r="M49" s="88" t="s">
        <v>498</v>
      </c>
    </row>
    <row r="50" spans="2:13" ht="27.75" customHeight="1" x14ac:dyDescent="0.15">
      <c r="B50" s="1204" t="s">
        <v>34</v>
      </c>
      <c r="C50" s="1205"/>
      <c r="D50" s="91"/>
      <c r="E50" s="1210" t="s">
        <v>35</v>
      </c>
      <c r="F50" s="1210"/>
      <c r="G50" s="1210"/>
      <c r="H50" s="1211"/>
      <c r="I50" s="86">
        <v>1636</v>
      </c>
      <c r="J50" s="87">
        <v>1781</v>
      </c>
      <c r="K50" s="87">
        <v>1832</v>
      </c>
      <c r="L50" s="87">
        <v>1905</v>
      </c>
      <c r="M50" s="88">
        <v>1431</v>
      </c>
    </row>
    <row r="51" spans="2:13" ht="27.75" customHeight="1" x14ac:dyDescent="0.15">
      <c r="B51" s="1206"/>
      <c r="C51" s="1207"/>
      <c r="D51" s="85"/>
      <c r="E51" s="1210" t="s">
        <v>36</v>
      </c>
      <c r="F51" s="1210"/>
      <c r="G51" s="1210"/>
      <c r="H51" s="1211"/>
      <c r="I51" s="86">
        <v>579</v>
      </c>
      <c r="J51" s="87">
        <v>554</v>
      </c>
      <c r="K51" s="87">
        <v>600</v>
      </c>
      <c r="L51" s="87">
        <v>596</v>
      </c>
      <c r="M51" s="88">
        <v>631</v>
      </c>
    </row>
    <row r="52" spans="2:13" ht="27.75" customHeight="1" x14ac:dyDescent="0.15">
      <c r="B52" s="1208"/>
      <c r="C52" s="1209"/>
      <c r="D52" s="85"/>
      <c r="E52" s="1210" t="s">
        <v>37</v>
      </c>
      <c r="F52" s="1210"/>
      <c r="G52" s="1210"/>
      <c r="H52" s="1211"/>
      <c r="I52" s="86">
        <v>4720</v>
      </c>
      <c r="J52" s="87">
        <v>4587</v>
      </c>
      <c r="K52" s="87">
        <v>4434</v>
      </c>
      <c r="L52" s="87">
        <v>4208</v>
      </c>
      <c r="M52" s="88">
        <v>3989</v>
      </c>
    </row>
    <row r="53" spans="2:13" ht="27.75" customHeight="1" thickBot="1" x14ac:dyDescent="0.2">
      <c r="B53" s="1212" t="s">
        <v>38</v>
      </c>
      <c r="C53" s="1213"/>
      <c r="D53" s="92"/>
      <c r="E53" s="1214" t="s">
        <v>39</v>
      </c>
      <c r="F53" s="1214"/>
      <c r="G53" s="1214"/>
      <c r="H53" s="1215"/>
      <c r="I53" s="93">
        <v>866</v>
      </c>
      <c r="J53" s="94">
        <v>655</v>
      </c>
      <c r="K53" s="94">
        <v>393</v>
      </c>
      <c r="L53" s="94">
        <v>177</v>
      </c>
      <c r="M53" s="95">
        <v>471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Og6phzeb1kl0WSRan9NkHxTbHoCRlsy4lfB9C9t03+r6bmwyWmU1Gy1lsclO+fNHeuODAMqWGE54xKvapwxGw==" saltValue="BHg2/ODepE4A+AwQik4e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7"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31" t="s">
        <v>42</v>
      </c>
      <c r="D55" s="1231"/>
      <c r="E55" s="1232"/>
      <c r="F55" s="107">
        <v>1141</v>
      </c>
      <c r="G55" s="107">
        <v>1146</v>
      </c>
      <c r="H55" s="108">
        <v>672</v>
      </c>
    </row>
    <row r="56" spans="2:8" ht="52.5" customHeight="1" x14ac:dyDescent="0.15">
      <c r="B56" s="109"/>
      <c r="C56" s="1233" t="s">
        <v>43</v>
      </c>
      <c r="D56" s="1233"/>
      <c r="E56" s="1234"/>
      <c r="F56" s="110">
        <v>658</v>
      </c>
      <c r="G56" s="110">
        <v>728</v>
      </c>
      <c r="H56" s="111">
        <v>729</v>
      </c>
    </row>
    <row r="57" spans="2:8" ht="53.25" customHeight="1" x14ac:dyDescent="0.15">
      <c r="B57" s="109"/>
      <c r="C57" s="1235" t="s">
        <v>44</v>
      </c>
      <c r="D57" s="1235"/>
      <c r="E57" s="1236"/>
      <c r="F57" s="112">
        <v>216</v>
      </c>
      <c r="G57" s="112">
        <v>315</v>
      </c>
      <c r="H57" s="113">
        <v>613</v>
      </c>
    </row>
    <row r="58" spans="2:8" ht="45.75" customHeight="1" x14ac:dyDescent="0.15">
      <c r="B58" s="114"/>
      <c r="C58" s="1223" t="s">
        <v>565</v>
      </c>
      <c r="D58" s="1224"/>
      <c r="E58" s="1225"/>
      <c r="F58" s="115">
        <v>55</v>
      </c>
      <c r="G58" s="115">
        <v>155</v>
      </c>
      <c r="H58" s="116">
        <v>455</v>
      </c>
    </row>
    <row r="59" spans="2:8" ht="45.75" customHeight="1" x14ac:dyDescent="0.15">
      <c r="B59" s="114"/>
      <c r="C59" s="1223" t="s">
        <v>566</v>
      </c>
      <c r="D59" s="1224"/>
      <c r="E59" s="1225"/>
      <c r="F59" s="115">
        <v>105</v>
      </c>
      <c r="G59" s="115">
        <v>105</v>
      </c>
      <c r="H59" s="116">
        <v>105</v>
      </c>
    </row>
    <row r="60" spans="2:8" ht="45.75" customHeight="1" x14ac:dyDescent="0.15">
      <c r="B60" s="114"/>
      <c r="C60" s="1223" t="s">
        <v>567</v>
      </c>
      <c r="D60" s="1224"/>
      <c r="E60" s="1225"/>
      <c r="F60" s="115">
        <v>33</v>
      </c>
      <c r="G60" s="115">
        <v>32</v>
      </c>
      <c r="H60" s="116">
        <v>30</v>
      </c>
    </row>
    <row r="61" spans="2:8" ht="45.75" customHeight="1" x14ac:dyDescent="0.15">
      <c r="B61" s="114"/>
      <c r="C61" s="1223" t="s">
        <v>568</v>
      </c>
      <c r="D61" s="1224"/>
      <c r="E61" s="1225"/>
      <c r="F61" s="115">
        <v>13</v>
      </c>
      <c r="G61" s="115">
        <v>13</v>
      </c>
      <c r="H61" s="116">
        <v>13</v>
      </c>
    </row>
    <row r="62" spans="2:8" ht="45.75" customHeight="1" thickBot="1" x14ac:dyDescent="0.2">
      <c r="B62" s="117"/>
      <c r="C62" s="1226" t="s">
        <v>569</v>
      </c>
      <c r="D62" s="1227"/>
      <c r="E62" s="1228"/>
      <c r="F62" s="118">
        <v>10</v>
      </c>
      <c r="G62" s="118">
        <v>10</v>
      </c>
      <c r="H62" s="119">
        <v>10</v>
      </c>
    </row>
    <row r="63" spans="2:8" ht="52.5" customHeight="1" thickBot="1" x14ac:dyDescent="0.2">
      <c r="B63" s="120"/>
      <c r="C63" s="1229" t="s">
        <v>45</v>
      </c>
      <c r="D63" s="1229"/>
      <c r="E63" s="1230"/>
      <c r="F63" s="121">
        <v>2015</v>
      </c>
      <c r="G63" s="121">
        <v>2188</v>
      </c>
      <c r="H63" s="122">
        <v>2014</v>
      </c>
    </row>
    <row r="64" spans="2:8" ht="15" customHeight="1" x14ac:dyDescent="0.15"/>
    <row r="65" ht="0" hidden="1" customHeight="1" x14ac:dyDescent="0.15"/>
    <row r="66" ht="0" hidden="1" customHeight="1" x14ac:dyDescent="0.15"/>
  </sheetData>
  <sheetProtection algorithmName="SHA-512" hashValue="yo9lxas2+R52ne3BchFiNGDrhSb7HSYf0g8zVcYxGyikDPW32PvEaIxWl6sP5INfSx8NXKHw/nAtl71bxOIueg==" saltValue="j8Ok5pHTP97Voodo4gKE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DE79" sqref="DE7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541</v>
      </c>
      <c r="BQ50" s="1271"/>
      <c r="BR50" s="1271"/>
      <c r="BS50" s="1271"/>
      <c r="BT50" s="1271"/>
      <c r="BU50" s="1271"/>
      <c r="BV50" s="1271"/>
      <c r="BW50" s="1271"/>
      <c r="BX50" s="1271" t="s">
        <v>542</v>
      </c>
      <c r="BY50" s="1271"/>
      <c r="BZ50" s="1271"/>
      <c r="CA50" s="1271"/>
      <c r="CB50" s="1271"/>
      <c r="CC50" s="1271"/>
      <c r="CD50" s="1271"/>
      <c r="CE50" s="1271"/>
      <c r="CF50" s="1271" t="s">
        <v>543</v>
      </c>
      <c r="CG50" s="1271"/>
      <c r="CH50" s="1271"/>
      <c r="CI50" s="1271"/>
      <c r="CJ50" s="1271"/>
      <c r="CK50" s="1271"/>
      <c r="CL50" s="1271"/>
      <c r="CM50" s="1271"/>
      <c r="CN50" s="1271" t="s">
        <v>544</v>
      </c>
      <c r="CO50" s="1271"/>
      <c r="CP50" s="1271"/>
      <c r="CQ50" s="1271"/>
      <c r="CR50" s="1271"/>
      <c r="CS50" s="1271"/>
      <c r="CT50" s="1271"/>
      <c r="CU50" s="1271"/>
      <c r="CV50" s="1271" t="s">
        <v>545</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575</v>
      </c>
      <c r="AO51" s="1275"/>
      <c r="AP51" s="1275"/>
      <c r="AQ51" s="1275"/>
      <c r="AR51" s="1275"/>
      <c r="AS51" s="1275"/>
      <c r="AT51" s="1275"/>
      <c r="AU51" s="1275"/>
      <c r="AV51" s="1275"/>
      <c r="AW51" s="1275"/>
      <c r="AX51" s="1275"/>
      <c r="AY51" s="1275"/>
      <c r="AZ51" s="1275"/>
      <c r="BA51" s="1275"/>
      <c r="BB51" s="1275" t="s">
        <v>576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7</v>
      </c>
      <c r="CO51" s="1277"/>
      <c r="CP51" s="1277"/>
      <c r="CQ51" s="1277"/>
      <c r="CR51" s="1277"/>
      <c r="CS51" s="1277"/>
      <c r="CT51" s="1277"/>
      <c r="CU51" s="1277"/>
      <c r="CV51" s="1277">
        <v>19.7</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70.3</v>
      </c>
      <c r="CO53" s="1277"/>
      <c r="CP53" s="1277"/>
      <c r="CQ53" s="1277"/>
      <c r="CR53" s="1277"/>
      <c r="CS53" s="1277"/>
      <c r="CT53" s="1277"/>
      <c r="CU53" s="1277"/>
      <c r="CV53" s="1277">
        <v>71.5</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578</v>
      </c>
      <c r="AO55" s="1271"/>
      <c r="AP55" s="1271"/>
      <c r="AQ55" s="1271"/>
      <c r="AR55" s="1271"/>
      <c r="AS55" s="1271"/>
      <c r="AT55" s="1271"/>
      <c r="AU55" s="1271"/>
      <c r="AV55" s="1271"/>
      <c r="AW55" s="1271"/>
      <c r="AX55" s="1271"/>
      <c r="AY55" s="1271"/>
      <c r="AZ55" s="1271"/>
      <c r="BA55" s="1271"/>
      <c r="BB55" s="1275" t="s">
        <v>579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580</v>
      </c>
    </row>
    <row r="64" spans="1:109" x14ac:dyDescent="0.15">
      <c r="B64" s="1246"/>
      <c r="G64" s="1253"/>
      <c r="I64" s="1287"/>
      <c r="J64" s="1287"/>
      <c r="K64" s="1287"/>
      <c r="L64" s="1287"/>
      <c r="M64" s="1287"/>
      <c r="N64" s="1288"/>
      <c r="AM64" s="1253"/>
      <c r="AN64" s="1253" t="s">
        <v>572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541</v>
      </c>
      <c r="BQ72" s="1271"/>
      <c r="BR72" s="1271"/>
      <c r="BS72" s="1271"/>
      <c r="BT72" s="1271"/>
      <c r="BU72" s="1271"/>
      <c r="BV72" s="1271"/>
      <c r="BW72" s="1271"/>
      <c r="BX72" s="1271" t="s">
        <v>542</v>
      </c>
      <c r="BY72" s="1271"/>
      <c r="BZ72" s="1271"/>
      <c r="CA72" s="1271"/>
      <c r="CB72" s="1271"/>
      <c r="CC72" s="1271"/>
      <c r="CD72" s="1271"/>
      <c r="CE72" s="1271"/>
      <c r="CF72" s="1271" t="s">
        <v>543</v>
      </c>
      <c r="CG72" s="1271"/>
      <c r="CH72" s="1271"/>
      <c r="CI72" s="1271"/>
      <c r="CJ72" s="1271"/>
      <c r="CK72" s="1271"/>
      <c r="CL72" s="1271"/>
      <c r="CM72" s="1271"/>
      <c r="CN72" s="1271" t="s">
        <v>544</v>
      </c>
      <c r="CO72" s="1271"/>
      <c r="CP72" s="1271"/>
      <c r="CQ72" s="1271"/>
      <c r="CR72" s="1271"/>
      <c r="CS72" s="1271"/>
      <c r="CT72" s="1271"/>
      <c r="CU72" s="1271"/>
      <c r="CV72" s="1271" t="s">
        <v>545</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575</v>
      </c>
      <c r="AO73" s="1275"/>
      <c r="AP73" s="1275"/>
      <c r="AQ73" s="1275"/>
      <c r="AR73" s="1275"/>
      <c r="AS73" s="1275"/>
      <c r="AT73" s="1275"/>
      <c r="AU73" s="1275"/>
      <c r="AV73" s="1275"/>
      <c r="AW73" s="1275"/>
      <c r="AX73" s="1275"/>
      <c r="AY73" s="1275"/>
      <c r="AZ73" s="1275"/>
      <c r="BA73" s="1275"/>
      <c r="BB73" s="1275" t="s">
        <v>576</v>
      </c>
      <c r="BC73" s="1275"/>
      <c r="BD73" s="1275"/>
      <c r="BE73" s="1275"/>
      <c r="BF73" s="1275"/>
      <c r="BG73" s="1275"/>
      <c r="BH73" s="1275"/>
      <c r="BI73" s="1275"/>
      <c r="BJ73" s="1275"/>
      <c r="BK73" s="1275"/>
      <c r="BL73" s="1275"/>
      <c r="BM73" s="1275"/>
      <c r="BN73" s="1275"/>
      <c r="BO73" s="1275"/>
      <c r="BP73" s="1277">
        <v>33.6</v>
      </c>
      <c r="BQ73" s="1277"/>
      <c r="BR73" s="1277"/>
      <c r="BS73" s="1277"/>
      <c r="BT73" s="1277"/>
      <c r="BU73" s="1277"/>
      <c r="BV73" s="1277"/>
      <c r="BW73" s="1277"/>
      <c r="BX73" s="1277">
        <v>25.9</v>
      </c>
      <c r="BY73" s="1277"/>
      <c r="BZ73" s="1277"/>
      <c r="CA73" s="1277"/>
      <c r="CB73" s="1277"/>
      <c r="CC73" s="1277"/>
      <c r="CD73" s="1277"/>
      <c r="CE73" s="1277"/>
      <c r="CF73" s="1277">
        <v>14.6</v>
      </c>
      <c r="CG73" s="1277"/>
      <c r="CH73" s="1277"/>
      <c r="CI73" s="1277"/>
      <c r="CJ73" s="1277"/>
      <c r="CK73" s="1277"/>
      <c r="CL73" s="1277"/>
      <c r="CM73" s="1277"/>
      <c r="CN73" s="1277">
        <v>7</v>
      </c>
      <c r="CO73" s="1277"/>
      <c r="CP73" s="1277"/>
      <c r="CQ73" s="1277"/>
      <c r="CR73" s="1277"/>
      <c r="CS73" s="1277"/>
      <c r="CT73" s="1277"/>
      <c r="CU73" s="1277"/>
      <c r="CV73" s="1277">
        <v>19.7</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582</v>
      </c>
      <c r="BC75" s="1275"/>
      <c r="BD75" s="1275"/>
      <c r="BE75" s="1275"/>
      <c r="BF75" s="1275"/>
      <c r="BG75" s="1275"/>
      <c r="BH75" s="1275"/>
      <c r="BI75" s="1275"/>
      <c r="BJ75" s="1275"/>
      <c r="BK75" s="1275"/>
      <c r="BL75" s="1275"/>
      <c r="BM75" s="1275"/>
      <c r="BN75" s="1275"/>
      <c r="BO75" s="1275"/>
      <c r="BP75" s="1277">
        <v>13.7</v>
      </c>
      <c r="BQ75" s="1277"/>
      <c r="BR75" s="1277"/>
      <c r="BS75" s="1277"/>
      <c r="BT75" s="1277"/>
      <c r="BU75" s="1277"/>
      <c r="BV75" s="1277"/>
      <c r="BW75" s="1277"/>
      <c r="BX75" s="1277">
        <v>12.8</v>
      </c>
      <c r="BY75" s="1277"/>
      <c r="BZ75" s="1277"/>
      <c r="CA75" s="1277"/>
      <c r="CB75" s="1277"/>
      <c r="CC75" s="1277"/>
      <c r="CD75" s="1277"/>
      <c r="CE75" s="1277"/>
      <c r="CF75" s="1277">
        <v>11.3</v>
      </c>
      <c r="CG75" s="1277"/>
      <c r="CH75" s="1277"/>
      <c r="CI75" s="1277"/>
      <c r="CJ75" s="1277"/>
      <c r="CK75" s="1277"/>
      <c r="CL75" s="1277"/>
      <c r="CM75" s="1277"/>
      <c r="CN75" s="1277">
        <v>10.199999999999999</v>
      </c>
      <c r="CO75" s="1277"/>
      <c r="CP75" s="1277"/>
      <c r="CQ75" s="1277"/>
      <c r="CR75" s="1277"/>
      <c r="CS75" s="1277"/>
      <c r="CT75" s="1277"/>
      <c r="CU75" s="1277"/>
      <c r="CV75" s="1277">
        <v>10.199999999999999</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578</v>
      </c>
      <c r="AO77" s="1271"/>
      <c r="AP77" s="1271"/>
      <c r="AQ77" s="1271"/>
      <c r="AR77" s="1271"/>
      <c r="AS77" s="1271"/>
      <c r="AT77" s="1271"/>
      <c r="AU77" s="1271"/>
      <c r="AV77" s="1271"/>
      <c r="AW77" s="1271"/>
      <c r="AX77" s="1271"/>
      <c r="AY77" s="1271"/>
      <c r="AZ77" s="1271"/>
      <c r="BA77" s="1271"/>
      <c r="BB77" s="1275" t="s">
        <v>579</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582</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DL3S2wbsxsZjgh1tCCIAe4CF8i0pQiFuZ3/gI/z1ec1af1PUtz3GTgIeUYjopEjJFM7mxOmImKQzWYSU9TH3g==" saltValue="gSO0kCwwwQHl3rjSEzI5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G1" zoomScaleNormal="100" zoomScaleSheetLayoutView="70" workbookViewId="0">
      <selection activeCell="BW14" sqref="BW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8W5sV3RlAkeruZhl4/Iud/zYYAPhS8zr1IJKR46yTtnXL7Gl2vfqwKeYwkcONvcUW1NLBYE8kNitP3T1F7Dw==" saltValue="t2UEwWaswWeOqdvMo5r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P18" sqref="BP1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h6LOxNyA/eVOHdgj8KpT+Zkrn4Ofz86KSiMqZ4MsC1l7eSjFMmxpV8EfCF6o299L0cdRUo8Rfim8/5+tNtLeA==" saltValue="NG4dwbJVpaWkbuqXewiY1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98459</v>
      </c>
      <c r="E3" s="141"/>
      <c r="F3" s="142">
        <v>174587</v>
      </c>
      <c r="G3" s="143"/>
      <c r="H3" s="144"/>
    </row>
    <row r="4" spans="1:8" x14ac:dyDescent="0.15">
      <c r="A4" s="145"/>
      <c r="B4" s="146"/>
      <c r="C4" s="147"/>
      <c r="D4" s="148">
        <v>37319</v>
      </c>
      <c r="E4" s="149"/>
      <c r="F4" s="150">
        <v>79695</v>
      </c>
      <c r="G4" s="151"/>
      <c r="H4" s="152"/>
    </row>
    <row r="5" spans="1:8" x14ac:dyDescent="0.15">
      <c r="A5" s="133" t="s">
        <v>533</v>
      </c>
      <c r="B5" s="138"/>
      <c r="C5" s="139"/>
      <c r="D5" s="140">
        <v>92251</v>
      </c>
      <c r="E5" s="141"/>
      <c r="F5" s="142">
        <v>175675</v>
      </c>
      <c r="G5" s="143"/>
      <c r="H5" s="144"/>
    </row>
    <row r="6" spans="1:8" x14ac:dyDescent="0.15">
      <c r="A6" s="145"/>
      <c r="B6" s="146"/>
      <c r="C6" s="147"/>
      <c r="D6" s="148">
        <v>37919</v>
      </c>
      <c r="E6" s="149"/>
      <c r="F6" s="150">
        <v>87698</v>
      </c>
      <c r="G6" s="151"/>
      <c r="H6" s="152"/>
    </row>
    <row r="7" spans="1:8" x14ac:dyDescent="0.15">
      <c r="A7" s="133" t="s">
        <v>534</v>
      </c>
      <c r="B7" s="138"/>
      <c r="C7" s="139"/>
      <c r="D7" s="140">
        <v>97702</v>
      </c>
      <c r="E7" s="141"/>
      <c r="F7" s="142">
        <v>280458</v>
      </c>
      <c r="G7" s="143"/>
      <c r="H7" s="144"/>
    </row>
    <row r="8" spans="1:8" x14ac:dyDescent="0.15">
      <c r="A8" s="145"/>
      <c r="B8" s="146"/>
      <c r="C8" s="147"/>
      <c r="D8" s="148">
        <v>29201</v>
      </c>
      <c r="E8" s="149"/>
      <c r="F8" s="150">
        <v>127286</v>
      </c>
      <c r="G8" s="151"/>
      <c r="H8" s="152"/>
    </row>
    <row r="9" spans="1:8" x14ac:dyDescent="0.15">
      <c r="A9" s="133" t="s">
        <v>535</v>
      </c>
      <c r="B9" s="138"/>
      <c r="C9" s="139"/>
      <c r="D9" s="140">
        <v>105785</v>
      </c>
      <c r="E9" s="141"/>
      <c r="F9" s="142">
        <v>291945</v>
      </c>
      <c r="G9" s="143"/>
      <c r="H9" s="144"/>
    </row>
    <row r="10" spans="1:8" x14ac:dyDescent="0.15">
      <c r="A10" s="145"/>
      <c r="B10" s="146"/>
      <c r="C10" s="147"/>
      <c r="D10" s="148">
        <v>42874</v>
      </c>
      <c r="E10" s="149"/>
      <c r="F10" s="150">
        <v>127651</v>
      </c>
      <c r="G10" s="151"/>
      <c r="H10" s="152"/>
    </row>
    <row r="11" spans="1:8" x14ac:dyDescent="0.15">
      <c r="A11" s="133" t="s">
        <v>536</v>
      </c>
      <c r="B11" s="138"/>
      <c r="C11" s="139"/>
      <c r="D11" s="140">
        <v>117505</v>
      </c>
      <c r="E11" s="141"/>
      <c r="F11" s="142">
        <v>291173</v>
      </c>
      <c r="G11" s="143"/>
      <c r="H11" s="144"/>
    </row>
    <row r="12" spans="1:8" x14ac:dyDescent="0.15">
      <c r="A12" s="145"/>
      <c r="B12" s="146"/>
      <c r="C12" s="153"/>
      <c r="D12" s="148">
        <v>43148</v>
      </c>
      <c r="E12" s="149"/>
      <c r="F12" s="150">
        <v>119071</v>
      </c>
      <c r="G12" s="151"/>
      <c r="H12" s="152"/>
    </row>
    <row r="13" spans="1:8" x14ac:dyDescent="0.15">
      <c r="A13" s="133"/>
      <c r="B13" s="138"/>
      <c r="C13" s="154"/>
      <c r="D13" s="155">
        <v>102340</v>
      </c>
      <c r="E13" s="156"/>
      <c r="F13" s="157">
        <v>242768</v>
      </c>
      <c r="G13" s="158"/>
      <c r="H13" s="144"/>
    </row>
    <row r="14" spans="1:8" x14ac:dyDescent="0.15">
      <c r="A14" s="145"/>
      <c r="B14" s="146"/>
      <c r="C14" s="147"/>
      <c r="D14" s="148">
        <v>38092</v>
      </c>
      <c r="E14" s="149"/>
      <c r="F14" s="150">
        <v>108280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1.05</v>
      </c>
      <c r="C19" s="159">
        <f>ROUND(VALUE(SUBSTITUTE(実質収支比率等に係る経年分析!G$48,"▲","-")),2)</f>
        <v>1.1100000000000001</v>
      </c>
      <c r="D19" s="159">
        <f>ROUND(VALUE(SUBSTITUTE(実質収支比率等に係る経年分析!H$48,"▲","-")),2)</f>
        <v>1.17</v>
      </c>
      <c r="E19" s="159">
        <f>ROUND(VALUE(SUBSTITUTE(実質収支比率等に係る経年分析!I$48,"▲","-")),2)</f>
        <v>1.46</v>
      </c>
      <c r="F19" s="159">
        <f>ROUND(VALUE(SUBSTITUTE(実質収支比率等に係る経年分析!J$48,"▲","-")),2)</f>
        <v>1.21</v>
      </c>
    </row>
    <row r="20" spans="1:11" x14ac:dyDescent="0.15">
      <c r="A20" s="159" t="s">
        <v>49</v>
      </c>
      <c r="B20" s="159">
        <f>ROUND(VALUE(SUBSTITUTE(実質収支比率等に係る経年分析!F$47,"▲","-")),2)</f>
        <v>25.06</v>
      </c>
      <c r="C20" s="159">
        <f>ROUND(VALUE(SUBSTITUTE(実質収支比率等に係る経年分析!G$47,"▲","-")),2)</f>
        <v>29.94</v>
      </c>
      <c r="D20" s="159">
        <f>ROUND(VALUE(SUBSTITUTE(実質収支比率等に係る経年分析!H$47,"▲","-")),2)</f>
        <v>35.33</v>
      </c>
      <c r="E20" s="159">
        <f>ROUND(VALUE(SUBSTITUTE(実質収支比率等に係る経年分析!I$47,"▲","-")),2)</f>
        <v>37.770000000000003</v>
      </c>
      <c r="F20" s="159">
        <f>ROUND(VALUE(SUBSTITUTE(実質収支比率等に係る経年分析!J$47,"▲","-")),2)</f>
        <v>23.28</v>
      </c>
    </row>
    <row r="21" spans="1:11" x14ac:dyDescent="0.15">
      <c r="A21" s="159" t="s">
        <v>50</v>
      </c>
      <c r="B21" s="159">
        <f>IF(ISNUMBER(VALUE(SUBSTITUTE(実質収支比率等に係る経年分析!F$49,"▲","-"))),ROUND(VALUE(SUBSTITUTE(実質収支比率等に係る経年分析!F$49,"▲","-")),2),NA())</f>
        <v>0.66</v>
      </c>
      <c r="C21" s="159">
        <f>IF(ISNUMBER(VALUE(SUBSTITUTE(実質収支比率等に係る経年分析!G$49,"▲","-"))),ROUND(VALUE(SUBSTITUTE(実質収支比率等に係る経年分析!G$49,"▲","-")),2),NA())</f>
        <v>4.57</v>
      </c>
      <c r="D21" s="159">
        <f>IF(ISNUMBER(VALUE(SUBSTITUTE(実質収支比率等に係る経年分析!H$49,"▲","-"))),ROUND(VALUE(SUBSTITUTE(実質収支比率等に係る経年分析!H$49,"▲","-")),2),NA())</f>
        <v>6.79</v>
      </c>
      <c r="E21" s="159">
        <f>IF(ISNUMBER(VALUE(SUBSTITUTE(実質収支比率等に係る経年分析!I$49,"▲","-"))),ROUND(VALUE(SUBSTITUTE(実質収支比率等に係る経年分析!I$49,"▲","-")),2),NA())</f>
        <v>0.38</v>
      </c>
      <c r="F21" s="159">
        <f>IF(ISNUMBER(VALUE(SUBSTITUTE(実質収支比率等に係る経年分析!J$49,"▲","-"))),ROUND(VALUE(SUBSTITUTE(実質収支比率等に係る経年分析!J$49,"▲","-")),2),NA())</f>
        <v>-16.75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診療所特別会計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0.22</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1.1000000000000001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1.1599999999999999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615</v>
      </c>
      <c r="E42" s="161"/>
      <c r="F42" s="161"/>
      <c r="G42" s="161">
        <f>'実質公債費比率（分子）の構造'!L$52</f>
        <v>623</v>
      </c>
      <c r="H42" s="161"/>
      <c r="I42" s="161"/>
      <c r="J42" s="161">
        <f>'実質公債費比率（分子）の構造'!M$52</f>
        <v>615</v>
      </c>
      <c r="K42" s="161"/>
      <c r="L42" s="161"/>
      <c r="M42" s="161">
        <f>'実質公債費比率（分子）の構造'!N$52</f>
        <v>573</v>
      </c>
      <c r="N42" s="161"/>
      <c r="O42" s="161"/>
      <c r="P42" s="161">
        <f>'実質公債費比率（分子）の構造'!O$52</f>
        <v>562</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x14ac:dyDescent="0.15">
      <c r="A44" s="161" t="s">
        <v>59</v>
      </c>
      <c r="B44" s="161">
        <f>'実質公債費比率（分子）の構造'!K$50</f>
        <v>16</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127</v>
      </c>
      <c r="C46" s="161"/>
      <c r="D46" s="161"/>
      <c r="E46" s="161">
        <f>'実質公債費比率（分子）の構造'!L$48</f>
        <v>130</v>
      </c>
      <c r="F46" s="161"/>
      <c r="G46" s="161"/>
      <c r="H46" s="161">
        <f>'実質公債費比率（分子）の構造'!M$48</f>
        <v>129</v>
      </c>
      <c r="I46" s="161"/>
      <c r="J46" s="161"/>
      <c r="K46" s="161">
        <f>'実質公債費比率（分子）の構造'!N$48</f>
        <v>139</v>
      </c>
      <c r="L46" s="161"/>
      <c r="M46" s="161"/>
      <c r="N46" s="161">
        <f>'実質公債費比率（分子）の構造'!O$48</f>
        <v>134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816</v>
      </c>
      <c r="C49" s="161"/>
      <c r="D49" s="161"/>
      <c r="E49" s="161">
        <f>'実質公債費比率（分子）の構造'!L$45</f>
        <v>787</v>
      </c>
      <c r="F49" s="161"/>
      <c r="G49" s="161"/>
      <c r="H49" s="161">
        <f>'実質公債費比率（分子）の構造'!M$45</f>
        <v>729</v>
      </c>
      <c r="I49" s="161"/>
      <c r="J49" s="161"/>
      <c r="K49" s="161">
        <f>'実質公債費比率（分子）の構造'!N$45</f>
        <v>684</v>
      </c>
      <c r="L49" s="161"/>
      <c r="M49" s="161"/>
      <c r="N49" s="161">
        <f>'実質公債費比率（分子）の構造'!O$45</f>
        <v>703</v>
      </c>
      <c r="O49" s="161"/>
      <c r="P49" s="161"/>
    </row>
    <row r="50" spans="1:16" x14ac:dyDescent="0.15">
      <c r="A50" s="161" t="s">
        <v>65</v>
      </c>
      <c r="B50" s="161" t="e">
        <f>NA()</f>
        <v>#N/A</v>
      </c>
      <c r="C50" s="161">
        <f>IF(ISNUMBER('実質公債費比率（分子）の構造'!K$53),'実質公債費比率（分子）の構造'!K$53,NA())</f>
        <v>346</v>
      </c>
      <c r="D50" s="161" t="e">
        <f>NA()</f>
        <v>#N/A</v>
      </c>
      <c r="E50" s="161" t="e">
        <f>NA()</f>
        <v>#N/A</v>
      </c>
      <c r="F50" s="161">
        <f>IF(ISNUMBER('実質公債費比率（分子）の構造'!L$53),'実質公債費比率（分子）の構造'!L$53,NA())</f>
        <v>295</v>
      </c>
      <c r="G50" s="161" t="e">
        <f>NA()</f>
        <v>#N/A</v>
      </c>
      <c r="H50" s="161" t="e">
        <f>NA()</f>
        <v>#N/A</v>
      </c>
      <c r="I50" s="161">
        <f>IF(ISNUMBER('実質公債費比率（分子）の構造'!M$53),'実質公債費比率（分子）の構造'!M$53,NA())</f>
        <v>243</v>
      </c>
      <c r="J50" s="161" t="e">
        <f>NA()</f>
        <v>#N/A</v>
      </c>
      <c r="K50" s="161" t="e">
        <f>NA()</f>
        <v>#N/A</v>
      </c>
      <c r="L50" s="161">
        <f>IF(ISNUMBER('実質公債費比率（分子）の構造'!N$53),'実質公債費比率（分子）の構造'!N$53,NA())</f>
        <v>250</v>
      </c>
      <c r="M50" s="161" t="e">
        <f>NA()</f>
        <v>#N/A</v>
      </c>
      <c r="N50" s="161" t="e">
        <f>NA()</f>
        <v>#N/A</v>
      </c>
      <c r="O50" s="161">
        <f>IF(ISNUMBER('実質公債費比率（分子）の構造'!O$53),'実質公債費比率（分子）の構造'!O$53,NA())</f>
        <v>276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4720</v>
      </c>
      <c r="E56" s="160"/>
      <c r="F56" s="160"/>
      <c r="G56" s="160">
        <f>'将来負担比率（分子）の構造'!J$52</f>
        <v>4587</v>
      </c>
      <c r="H56" s="160"/>
      <c r="I56" s="160"/>
      <c r="J56" s="160">
        <f>'将来負担比率（分子）の構造'!K$52</f>
        <v>4434</v>
      </c>
      <c r="K56" s="160"/>
      <c r="L56" s="160"/>
      <c r="M56" s="160">
        <f>'将来負担比率（分子）の構造'!L$52</f>
        <v>4208</v>
      </c>
      <c r="N56" s="160"/>
      <c r="O56" s="160"/>
      <c r="P56" s="160">
        <f>'将来負担比率（分子）の構造'!M$52</f>
        <v>3989</v>
      </c>
    </row>
    <row r="57" spans="1:16" x14ac:dyDescent="0.15">
      <c r="A57" s="160" t="s">
        <v>36</v>
      </c>
      <c r="B57" s="160"/>
      <c r="C57" s="160"/>
      <c r="D57" s="160">
        <f>'将来負担比率（分子）の構造'!I$51</f>
        <v>579</v>
      </c>
      <c r="E57" s="160"/>
      <c r="F57" s="160"/>
      <c r="G57" s="160">
        <f>'将来負担比率（分子）の構造'!J$51</f>
        <v>554</v>
      </c>
      <c r="H57" s="160"/>
      <c r="I57" s="160"/>
      <c r="J57" s="160">
        <f>'将来負担比率（分子）の構造'!K$51</f>
        <v>600</v>
      </c>
      <c r="K57" s="160"/>
      <c r="L57" s="160"/>
      <c r="M57" s="160">
        <f>'将来負担比率（分子）の構造'!L$51</f>
        <v>596</v>
      </c>
      <c r="N57" s="160"/>
      <c r="O57" s="160"/>
      <c r="P57" s="160">
        <f>'将来負担比率（分子）の構造'!M$51</f>
        <v>631</v>
      </c>
    </row>
    <row r="58" spans="1:16" x14ac:dyDescent="0.15">
      <c r="A58" s="160" t="s">
        <v>35</v>
      </c>
      <c r="B58" s="160"/>
      <c r="C58" s="160"/>
      <c r="D58" s="160">
        <f>'将来負担比率（分子）の構造'!I$50</f>
        <v>1636</v>
      </c>
      <c r="E58" s="160"/>
      <c r="F58" s="160"/>
      <c r="G58" s="160">
        <f>'将来負担比率（分子）の構造'!J$50</f>
        <v>1781</v>
      </c>
      <c r="H58" s="160"/>
      <c r="I58" s="160"/>
      <c r="J58" s="160">
        <f>'将来負担比率（分子）の構造'!K$50</f>
        <v>1832</v>
      </c>
      <c r="K58" s="160"/>
      <c r="L58" s="160"/>
      <c r="M58" s="160">
        <f>'将来負担比率（分子）の構造'!L$50</f>
        <v>1905</v>
      </c>
      <c r="N58" s="160"/>
      <c r="O58" s="160"/>
      <c r="P58" s="160">
        <f>'将来負担比率（分子）の構造'!M$50</f>
        <v>1431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289</v>
      </c>
      <c r="C62" s="160"/>
      <c r="D62" s="160"/>
      <c r="E62" s="160">
        <f>'将来負担比率（分子）の構造'!J$45</f>
        <v>240</v>
      </c>
      <c r="F62" s="160"/>
      <c r="G62" s="160"/>
      <c r="H62" s="160">
        <f>'将来負担比率（分子）の構造'!K$45</f>
        <v>159</v>
      </c>
      <c r="I62" s="160"/>
      <c r="J62" s="160"/>
      <c r="K62" s="160">
        <f>'将来負担比率（分子）の構造'!L$45</f>
        <v>132</v>
      </c>
      <c r="L62" s="160"/>
      <c r="M62" s="160"/>
      <c r="N62" s="160">
        <f>'将来負担比率（分子）の構造'!M$45</f>
        <v>107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1446</v>
      </c>
      <c r="C64" s="160"/>
      <c r="D64" s="160"/>
      <c r="E64" s="160">
        <f>'将来負担比率（分子）の構造'!J$43</f>
        <v>1430</v>
      </c>
      <c r="F64" s="160"/>
      <c r="G64" s="160"/>
      <c r="H64" s="160">
        <f>'将来負担比率（分子）の構造'!K$43</f>
        <v>1399</v>
      </c>
      <c r="I64" s="160"/>
      <c r="J64" s="160"/>
      <c r="K64" s="160">
        <f>'将来負担比率（分子）の構造'!L$43</f>
        <v>1325</v>
      </c>
      <c r="L64" s="160"/>
      <c r="M64" s="160"/>
      <c r="N64" s="160">
        <f>'将来負担比率（分子）の構造'!M$43</f>
        <v>1267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6065</v>
      </c>
      <c r="C66" s="160"/>
      <c r="D66" s="160"/>
      <c r="E66" s="160">
        <f>'将来負担比率（分子）の構造'!J$41</f>
        <v>5907</v>
      </c>
      <c r="F66" s="160"/>
      <c r="G66" s="160"/>
      <c r="H66" s="160">
        <f>'将来負担比率（分子）の構造'!K$41</f>
        <v>5702</v>
      </c>
      <c r="I66" s="160"/>
      <c r="J66" s="160"/>
      <c r="K66" s="160">
        <f>'将来負担比率（分子）の構造'!L$41</f>
        <v>5429</v>
      </c>
      <c r="L66" s="160"/>
      <c r="M66" s="160"/>
      <c r="N66" s="160">
        <f>'将来負担比率（分子）の構造'!M$41</f>
        <v>5148</v>
      </c>
      <c r="O66" s="160"/>
      <c r="P66" s="160"/>
    </row>
    <row r="67" spans="1:16" x14ac:dyDescent="0.15">
      <c r="A67" s="160" t="s">
        <v>69</v>
      </c>
      <c r="B67" s="160" t="e">
        <f>NA()</f>
        <v>#N/A</v>
      </c>
      <c r="C67" s="160">
        <f>IF(ISNUMBER('将来負担比率（分子）の構造'!I$53), IF('将来負担比率（分子）の構造'!I$53 &lt; 0, 0, '将来負担比率（分子）の構造'!I$53), NA())</f>
        <v>866</v>
      </c>
      <c r="D67" s="160" t="e">
        <f>NA()</f>
        <v>#N/A</v>
      </c>
      <c r="E67" s="160" t="e">
        <f>NA()</f>
        <v>#N/A</v>
      </c>
      <c r="F67" s="160">
        <f>IF(ISNUMBER('将来負担比率（分子）の構造'!J$53), IF('将来負担比率（分子）の構造'!J$53 &lt; 0, 0, '将来負担比率（分子）の構造'!J$53), NA())</f>
        <v>655</v>
      </c>
      <c r="G67" s="160" t="e">
        <f>NA()</f>
        <v>#N/A</v>
      </c>
      <c r="H67" s="160" t="e">
        <f>NA()</f>
        <v>#N/A</v>
      </c>
      <c r="I67" s="160">
        <f>IF(ISNUMBER('将来負担比率（分子）の構造'!K$53), IF('将来負担比率（分子）の構造'!K$53 &lt; 0, 0, '将来負担比率（分子）の構造'!K$53), NA())</f>
        <v>393</v>
      </c>
      <c r="J67" s="160" t="e">
        <f>NA()</f>
        <v>#N/A</v>
      </c>
      <c r="K67" s="160" t="e">
        <f>NA()</f>
        <v>#N/A</v>
      </c>
      <c r="L67" s="160">
        <f>IF(ISNUMBER('将来負担比率（分子）の構造'!L$53), IF('将来負担比率（分子）の構造'!L$53 &lt; 0, 0, '将来負担比率（分子）の構造'!L$53), NA())</f>
        <v>177</v>
      </c>
      <c r="M67" s="160" t="e">
        <f>NA()</f>
        <v>#N/A</v>
      </c>
      <c r="N67" s="160" t="e">
        <f>NA()</f>
        <v>#N/A</v>
      </c>
      <c r="O67" s="160">
        <f>IF(ISNUMBER('将来負担比率（分子）の構造'!M$53), IF('将来負担比率（分子）の構造'!M$53 &lt; 0, 0, '将来負担比率（分子）の構造'!M$53), NA())</f>
        <v>471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1141</v>
      </c>
      <c r="C72" s="164">
        <f>基金残高に係る経年分析!G55</f>
        <v>1146</v>
      </c>
      <c r="D72" s="164">
        <f>基金残高に係る経年分析!H55</f>
        <v>672</v>
      </c>
    </row>
    <row r="73" spans="1:16" x14ac:dyDescent="0.15">
      <c r="A73" s="163" t="s">
        <v>72</v>
      </c>
      <c r="B73" s="164">
        <f>基金残高に係る経年分析!F56</f>
        <v>658</v>
      </c>
      <c r="C73" s="164">
        <f>基金残高に係る経年分析!G56</f>
        <v>728</v>
      </c>
      <c r="D73" s="164">
        <f>基金残高に係る経年分析!H56</f>
        <v>729</v>
      </c>
    </row>
    <row r="74" spans="1:16" x14ac:dyDescent="0.15">
      <c r="A74" s="163" t="s">
        <v>73</v>
      </c>
      <c r="B74" s="164">
        <f>基金残高に係る経年分析!F57</f>
        <v>216</v>
      </c>
      <c r="C74" s="164">
        <f>基金残高に係る経年分析!G57</f>
        <v>315</v>
      </c>
      <c r="D74" s="164">
        <f>基金残高に係る経年分析!H57</f>
        <v>613</v>
      </c>
    </row>
  </sheetData>
  <sheetProtection algorithmName="SHA-512" hashValue="t6XKPJKG+yRsLK/0Ov0OyJfJ7dC5dunCSWU+oP+7gSjdOWm65I+1OBYlSIFbfp20jfDDQG/j19OX1v2w7mUJcw==" saltValue="T4wwxWAz5/flscGJa43J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election activeCell="AP22" sqref="AP22:BF2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410710</v>
      </c>
      <c r="S5" s="669"/>
      <c r="T5" s="669"/>
      <c r="U5" s="669"/>
      <c r="V5" s="669"/>
      <c r="W5" s="669"/>
      <c r="X5" s="669"/>
      <c r="Y5" s="715"/>
      <c r="Z5" s="733">
        <v>8</v>
      </c>
      <c r="AA5" s="733"/>
      <c r="AB5" s="733"/>
      <c r="AC5" s="733"/>
      <c r="AD5" s="734">
        <v>410710</v>
      </c>
      <c r="AE5" s="734"/>
      <c r="AF5" s="734"/>
      <c r="AG5" s="734"/>
      <c r="AH5" s="734"/>
      <c r="AI5" s="734"/>
      <c r="AJ5" s="734"/>
      <c r="AK5" s="734"/>
      <c r="AL5" s="716">
        <v>14.7</v>
      </c>
      <c r="AM5" s="685"/>
      <c r="AN5" s="685"/>
      <c r="AO5" s="717"/>
      <c r="AP5" s="702" t="s">
        <v>221</v>
      </c>
      <c r="AQ5" s="703"/>
      <c r="AR5" s="703"/>
      <c r="AS5" s="703"/>
      <c r="AT5" s="703"/>
      <c r="AU5" s="703"/>
      <c r="AV5" s="703"/>
      <c r="AW5" s="703"/>
      <c r="AX5" s="703"/>
      <c r="AY5" s="703"/>
      <c r="AZ5" s="703"/>
      <c r="BA5" s="703"/>
      <c r="BB5" s="703"/>
      <c r="BC5" s="703"/>
      <c r="BD5" s="703"/>
      <c r="BE5" s="703"/>
      <c r="BF5" s="704"/>
      <c r="BG5" s="603">
        <v>410710</v>
      </c>
      <c r="BH5" s="606"/>
      <c r="BI5" s="606"/>
      <c r="BJ5" s="606"/>
      <c r="BK5" s="606"/>
      <c r="BL5" s="606"/>
      <c r="BM5" s="606"/>
      <c r="BN5" s="607"/>
      <c r="BO5" s="665">
        <v>100</v>
      </c>
      <c r="BP5" s="665"/>
      <c r="BQ5" s="665"/>
      <c r="BR5" s="665"/>
      <c r="BS5" s="666">
        <v>2103</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47449</v>
      </c>
      <c r="S6" s="606"/>
      <c r="T6" s="606"/>
      <c r="U6" s="606"/>
      <c r="V6" s="606"/>
      <c r="W6" s="606"/>
      <c r="X6" s="606"/>
      <c r="Y6" s="607"/>
      <c r="Z6" s="665">
        <v>0.9</v>
      </c>
      <c r="AA6" s="665"/>
      <c r="AB6" s="665"/>
      <c r="AC6" s="665"/>
      <c r="AD6" s="666">
        <v>47449</v>
      </c>
      <c r="AE6" s="666"/>
      <c r="AF6" s="666"/>
      <c r="AG6" s="666"/>
      <c r="AH6" s="666"/>
      <c r="AI6" s="666"/>
      <c r="AJ6" s="666"/>
      <c r="AK6" s="666"/>
      <c r="AL6" s="608">
        <v>1.7</v>
      </c>
      <c r="AM6" s="609"/>
      <c r="AN6" s="609"/>
      <c r="AO6" s="667"/>
      <c r="AP6" s="600" t="s">
        <v>226</v>
      </c>
      <c r="AQ6" s="601"/>
      <c r="AR6" s="601"/>
      <c r="AS6" s="601"/>
      <c r="AT6" s="601"/>
      <c r="AU6" s="601"/>
      <c r="AV6" s="601"/>
      <c r="AW6" s="601"/>
      <c r="AX6" s="601"/>
      <c r="AY6" s="601"/>
      <c r="AZ6" s="601"/>
      <c r="BA6" s="601"/>
      <c r="BB6" s="601"/>
      <c r="BC6" s="601"/>
      <c r="BD6" s="601"/>
      <c r="BE6" s="601"/>
      <c r="BF6" s="602"/>
      <c r="BG6" s="603">
        <v>410710</v>
      </c>
      <c r="BH6" s="606"/>
      <c r="BI6" s="606"/>
      <c r="BJ6" s="606"/>
      <c r="BK6" s="606"/>
      <c r="BL6" s="606"/>
      <c r="BM6" s="606"/>
      <c r="BN6" s="607"/>
      <c r="BO6" s="665">
        <v>100</v>
      </c>
      <c r="BP6" s="665"/>
      <c r="BQ6" s="665"/>
      <c r="BR6" s="665"/>
      <c r="BS6" s="666">
        <v>2103</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58947</v>
      </c>
      <c r="CS6" s="606"/>
      <c r="CT6" s="606"/>
      <c r="CU6" s="606"/>
      <c r="CV6" s="606"/>
      <c r="CW6" s="606"/>
      <c r="CX6" s="606"/>
      <c r="CY6" s="607"/>
      <c r="CZ6" s="716">
        <v>1.2</v>
      </c>
      <c r="DA6" s="685"/>
      <c r="DB6" s="685"/>
      <c r="DC6" s="719"/>
      <c r="DD6" s="611" t="s">
        <v>172</v>
      </c>
      <c r="DE6" s="606"/>
      <c r="DF6" s="606"/>
      <c r="DG6" s="606"/>
      <c r="DH6" s="606"/>
      <c r="DI6" s="606"/>
      <c r="DJ6" s="606"/>
      <c r="DK6" s="606"/>
      <c r="DL6" s="606"/>
      <c r="DM6" s="606"/>
      <c r="DN6" s="606"/>
      <c r="DO6" s="606"/>
      <c r="DP6" s="607"/>
      <c r="DQ6" s="611">
        <v>58947</v>
      </c>
      <c r="DR6" s="606"/>
      <c r="DS6" s="606"/>
      <c r="DT6" s="606"/>
      <c r="DU6" s="606"/>
      <c r="DV6" s="606"/>
      <c r="DW6" s="606"/>
      <c r="DX6" s="606"/>
      <c r="DY6" s="606"/>
      <c r="DZ6" s="606"/>
      <c r="EA6" s="606"/>
      <c r="EB6" s="606"/>
      <c r="EC6" s="646"/>
    </row>
    <row r="7" spans="2:143" ht="11.25" customHeight="1" x14ac:dyDescent="0.15">
      <c r="B7" s="600" t="s">
        <v>228</v>
      </c>
      <c r="C7" s="601"/>
      <c r="D7" s="601"/>
      <c r="E7" s="601"/>
      <c r="F7" s="601"/>
      <c r="G7" s="601"/>
      <c r="H7" s="601"/>
      <c r="I7" s="601"/>
      <c r="J7" s="601"/>
      <c r="K7" s="601"/>
      <c r="L7" s="601"/>
      <c r="M7" s="601"/>
      <c r="N7" s="601"/>
      <c r="O7" s="601"/>
      <c r="P7" s="601"/>
      <c r="Q7" s="602"/>
      <c r="R7" s="603">
        <v>932</v>
      </c>
      <c r="S7" s="606"/>
      <c r="T7" s="606"/>
      <c r="U7" s="606"/>
      <c r="V7" s="606"/>
      <c r="W7" s="606"/>
      <c r="X7" s="606"/>
      <c r="Y7" s="607"/>
      <c r="Z7" s="665">
        <v>0</v>
      </c>
      <c r="AA7" s="665"/>
      <c r="AB7" s="665"/>
      <c r="AC7" s="665"/>
      <c r="AD7" s="666">
        <v>932</v>
      </c>
      <c r="AE7" s="666"/>
      <c r="AF7" s="666"/>
      <c r="AG7" s="666"/>
      <c r="AH7" s="666"/>
      <c r="AI7" s="666"/>
      <c r="AJ7" s="666"/>
      <c r="AK7" s="666"/>
      <c r="AL7" s="608">
        <v>0</v>
      </c>
      <c r="AM7" s="609"/>
      <c r="AN7" s="609"/>
      <c r="AO7" s="667"/>
      <c r="AP7" s="600" t="s">
        <v>229</v>
      </c>
      <c r="AQ7" s="601"/>
      <c r="AR7" s="601"/>
      <c r="AS7" s="601"/>
      <c r="AT7" s="601"/>
      <c r="AU7" s="601"/>
      <c r="AV7" s="601"/>
      <c r="AW7" s="601"/>
      <c r="AX7" s="601"/>
      <c r="AY7" s="601"/>
      <c r="AZ7" s="601"/>
      <c r="BA7" s="601"/>
      <c r="BB7" s="601"/>
      <c r="BC7" s="601"/>
      <c r="BD7" s="601"/>
      <c r="BE7" s="601"/>
      <c r="BF7" s="602"/>
      <c r="BG7" s="603">
        <v>210426</v>
      </c>
      <c r="BH7" s="606"/>
      <c r="BI7" s="606"/>
      <c r="BJ7" s="606"/>
      <c r="BK7" s="606"/>
      <c r="BL7" s="606"/>
      <c r="BM7" s="606"/>
      <c r="BN7" s="607"/>
      <c r="BO7" s="665">
        <v>51.2</v>
      </c>
      <c r="BP7" s="665"/>
      <c r="BQ7" s="665"/>
      <c r="BR7" s="665"/>
      <c r="BS7" s="666">
        <v>2103</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1148616</v>
      </c>
      <c r="CS7" s="606"/>
      <c r="CT7" s="606"/>
      <c r="CU7" s="606"/>
      <c r="CV7" s="606"/>
      <c r="CW7" s="606"/>
      <c r="CX7" s="606"/>
      <c r="CY7" s="607"/>
      <c r="CZ7" s="665">
        <v>22.5</v>
      </c>
      <c r="DA7" s="665"/>
      <c r="DB7" s="665"/>
      <c r="DC7" s="665"/>
      <c r="DD7" s="611">
        <v>11077</v>
      </c>
      <c r="DE7" s="606"/>
      <c r="DF7" s="606"/>
      <c r="DG7" s="606"/>
      <c r="DH7" s="606"/>
      <c r="DI7" s="606"/>
      <c r="DJ7" s="606"/>
      <c r="DK7" s="606"/>
      <c r="DL7" s="606"/>
      <c r="DM7" s="606"/>
      <c r="DN7" s="606"/>
      <c r="DO7" s="606"/>
      <c r="DP7" s="607"/>
      <c r="DQ7" s="611">
        <v>1115680</v>
      </c>
      <c r="DR7" s="606"/>
      <c r="DS7" s="606"/>
      <c r="DT7" s="606"/>
      <c r="DU7" s="606"/>
      <c r="DV7" s="606"/>
      <c r="DW7" s="606"/>
      <c r="DX7" s="606"/>
      <c r="DY7" s="606"/>
      <c r="DZ7" s="606"/>
      <c r="EA7" s="606"/>
      <c r="EB7" s="606"/>
      <c r="EC7" s="646"/>
    </row>
    <row r="8" spans="2:143" ht="11.25" customHeight="1" x14ac:dyDescent="0.15">
      <c r="B8" s="600" t="s">
        <v>231</v>
      </c>
      <c r="C8" s="601"/>
      <c r="D8" s="601"/>
      <c r="E8" s="601"/>
      <c r="F8" s="601"/>
      <c r="G8" s="601"/>
      <c r="H8" s="601"/>
      <c r="I8" s="601"/>
      <c r="J8" s="601"/>
      <c r="K8" s="601"/>
      <c r="L8" s="601"/>
      <c r="M8" s="601"/>
      <c r="N8" s="601"/>
      <c r="O8" s="601"/>
      <c r="P8" s="601"/>
      <c r="Q8" s="602"/>
      <c r="R8" s="603">
        <v>1333</v>
      </c>
      <c r="S8" s="606"/>
      <c r="T8" s="606"/>
      <c r="U8" s="606"/>
      <c r="V8" s="606"/>
      <c r="W8" s="606"/>
      <c r="X8" s="606"/>
      <c r="Y8" s="607"/>
      <c r="Z8" s="665">
        <v>0</v>
      </c>
      <c r="AA8" s="665"/>
      <c r="AB8" s="665"/>
      <c r="AC8" s="665"/>
      <c r="AD8" s="666">
        <v>1333</v>
      </c>
      <c r="AE8" s="666"/>
      <c r="AF8" s="666"/>
      <c r="AG8" s="666"/>
      <c r="AH8" s="666"/>
      <c r="AI8" s="666"/>
      <c r="AJ8" s="666"/>
      <c r="AK8" s="666"/>
      <c r="AL8" s="608">
        <v>0</v>
      </c>
      <c r="AM8" s="609"/>
      <c r="AN8" s="609"/>
      <c r="AO8" s="667"/>
      <c r="AP8" s="600" t="s">
        <v>232</v>
      </c>
      <c r="AQ8" s="601"/>
      <c r="AR8" s="601"/>
      <c r="AS8" s="601"/>
      <c r="AT8" s="601"/>
      <c r="AU8" s="601"/>
      <c r="AV8" s="601"/>
      <c r="AW8" s="601"/>
      <c r="AX8" s="601"/>
      <c r="AY8" s="601"/>
      <c r="AZ8" s="601"/>
      <c r="BA8" s="601"/>
      <c r="BB8" s="601"/>
      <c r="BC8" s="601"/>
      <c r="BD8" s="601"/>
      <c r="BE8" s="601"/>
      <c r="BF8" s="602"/>
      <c r="BG8" s="603">
        <v>7644</v>
      </c>
      <c r="BH8" s="606"/>
      <c r="BI8" s="606"/>
      <c r="BJ8" s="606"/>
      <c r="BK8" s="606"/>
      <c r="BL8" s="606"/>
      <c r="BM8" s="606"/>
      <c r="BN8" s="607"/>
      <c r="BO8" s="665">
        <v>1.9</v>
      </c>
      <c r="BP8" s="665"/>
      <c r="BQ8" s="665"/>
      <c r="BR8" s="665"/>
      <c r="BS8" s="611" t="s">
        <v>124</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882775</v>
      </c>
      <c r="CS8" s="606"/>
      <c r="CT8" s="606"/>
      <c r="CU8" s="606"/>
      <c r="CV8" s="606"/>
      <c r="CW8" s="606"/>
      <c r="CX8" s="606"/>
      <c r="CY8" s="607"/>
      <c r="CZ8" s="665">
        <v>17.3</v>
      </c>
      <c r="DA8" s="665"/>
      <c r="DB8" s="665"/>
      <c r="DC8" s="665"/>
      <c r="DD8" s="611">
        <v>5042</v>
      </c>
      <c r="DE8" s="606"/>
      <c r="DF8" s="606"/>
      <c r="DG8" s="606"/>
      <c r="DH8" s="606"/>
      <c r="DI8" s="606"/>
      <c r="DJ8" s="606"/>
      <c r="DK8" s="606"/>
      <c r="DL8" s="606"/>
      <c r="DM8" s="606"/>
      <c r="DN8" s="606"/>
      <c r="DO8" s="606"/>
      <c r="DP8" s="607"/>
      <c r="DQ8" s="611">
        <v>552194</v>
      </c>
      <c r="DR8" s="606"/>
      <c r="DS8" s="606"/>
      <c r="DT8" s="606"/>
      <c r="DU8" s="606"/>
      <c r="DV8" s="606"/>
      <c r="DW8" s="606"/>
      <c r="DX8" s="606"/>
      <c r="DY8" s="606"/>
      <c r="DZ8" s="606"/>
      <c r="EA8" s="606"/>
      <c r="EB8" s="606"/>
      <c r="EC8" s="646"/>
    </row>
    <row r="9" spans="2:143" ht="11.25" customHeight="1" x14ac:dyDescent="0.15">
      <c r="B9" s="600" t="s">
        <v>234</v>
      </c>
      <c r="C9" s="601"/>
      <c r="D9" s="601"/>
      <c r="E9" s="601"/>
      <c r="F9" s="601"/>
      <c r="G9" s="601"/>
      <c r="H9" s="601"/>
      <c r="I9" s="601"/>
      <c r="J9" s="601"/>
      <c r="K9" s="601"/>
      <c r="L9" s="601"/>
      <c r="M9" s="601"/>
      <c r="N9" s="601"/>
      <c r="O9" s="601"/>
      <c r="P9" s="601"/>
      <c r="Q9" s="602"/>
      <c r="R9" s="603">
        <v>1356</v>
      </c>
      <c r="S9" s="606"/>
      <c r="T9" s="606"/>
      <c r="U9" s="606"/>
      <c r="V9" s="606"/>
      <c r="W9" s="606"/>
      <c r="X9" s="606"/>
      <c r="Y9" s="607"/>
      <c r="Z9" s="665">
        <v>0</v>
      </c>
      <c r="AA9" s="665"/>
      <c r="AB9" s="665"/>
      <c r="AC9" s="665"/>
      <c r="AD9" s="666">
        <v>1356</v>
      </c>
      <c r="AE9" s="666"/>
      <c r="AF9" s="666"/>
      <c r="AG9" s="666"/>
      <c r="AH9" s="666"/>
      <c r="AI9" s="666"/>
      <c r="AJ9" s="666"/>
      <c r="AK9" s="666"/>
      <c r="AL9" s="608">
        <v>0</v>
      </c>
      <c r="AM9" s="609"/>
      <c r="AN9" s="609"/>
      <c r="AO9" s="667"/>
      <c r="AP9" s="600" t="s">
        <v>235</v>
      </c>
      <c r="AQ9" s="601"/>
      <c r="AR9" s="601"/>
      <c r="AS9" s="601"/>
      <c r="AT9" s="601"/>
      <c r="AU9" s="601"/>
      <c r="AV9" s="601"/>
      <c r="AW9" s="601"/>
      <c r="AX9" s="601"/>
      <c r="AY9" s="601"/>
      <c r="AZ9" s="601"/>
      <c r="BA9" s="601"/>
      <c r="BB9" s="601"/>
      <c r="BC9" s="601"/>
      <c r="BD9" s="601"/>
      <c r="BE9" s="601"/>
      <c r="BF9" s="602"/>
      <c r="BG9" s="603">
        <v>183096</v>
      </c>
      <c r="BH9" s="606"/>
      <c r="BI9" s="606"/>
      <c r="BJ9" s="606"/>
      <c r="BK9" s="606"/>
      <c r="BL9" s="606"/>
      <c r="BM9" s="606"/>
      <c r="BN9" s="607"/>
      <c r="BO9" s="665">
        <v>44.6</v>
      </c>
      <c r="BP9" s="665"/>
      <c r="BQ9" s="665"/>
      <c r="BR9" s="665"/>
      <c r="BS9" s="611" t="s">
        <v>124</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393416</v>
      </c>
      <c r="CS9" s="606"/>
      <c r="CT9" s="606"/>
      <c r="CU9" s="606"/>
      <c r="CV9" s="606"/>
      <c r="CW9" s="606"/>
      <c r="CX9" s="606"/>
      <c r="CY9" s="607"/>
      <c r="CZ9" s="665">
        <v>7.7</v>
      </c>
      <c r="DA9" s="665"/>
      <c r="DB9" s="665"/>
      <c r="DC9" s="665"/>
      <c r="DD9" s="611">
        <v>4194</v>
      </c>
      <c r="DE9" s="606"/>
      <c r="DF9" s="606"/>
      <c r="DG9" s="606"/>
      <c r="DH9" s="606"/>
      <c r="DI9" s="606"/>
      <c r="DJ9" s="606"/>
      <c r="DK9" s="606"/>
      <c r="DL9" s="606"/>
      <c r="DM9" s="606"/>
      <c r="DN9" s="606"/>
      <c r="DO9" s="606"/>
      <c r="DP9" s="607"/>
      <c r="DQ9" s="611">
        <v>383198</v>
      </c>
      <c r="DR9" s="606"/>
      <c r="DS9" s="606"/>
      <c r="DT9" s="606"/>
      <c r="DU9" s="606"/>
      <c r="DV9" s="606"/>
      <c r="DW9" s="606"/>
      <c r="DX9" s="606"/>
      <c r="DY9" s="606"/>
      <c r="DZ9" s="606"/>
      <c r="EA9" s="606"/>
      <c r="EB9" s="606"/>
      <c r="EC9" s="646"/>
    </row>
    <row r="10" spans="2:143" ht="11.25" customHeight="1" x14ac:dyDescent="0.15">
      <c r="B10" s="600" t="s">
        <v>237</v>
      </c>
      <c r="C10" s="601"/>
      <c r="D10" s="601"/>
      <c r="E10" s="601"/>
      <c r="F10" s="601"/>
      <c r="G10" s="601"/>
      <c r="H10" s="601"/>
      <c r="I10" s="601"/>
      <c r="J10" s="601"/>
      <c r="K10" s="601"/>
      <c r="L10" s="601"/>
      <c r="M10" s="601"/>
      <c r="N10" s="601"/>
      <c r="O10" s="601"/>
      <c r="P10" s="601"/>
      <c r="Q10" s="602"/>
      <c r="R10" s="603" t="s">
        <v>124</v>
      </c>
      <c r="S10" s="606"/>
      <c r="T10" s="606"/>
      <c r="U10" s="606"/>
      <c r="V10" s="606"/>
      <c r="W10" s="606"/>
      <c r="X10" s="606"/>
      <c r="Y10" s="607"/>
      <c r="Z10" s="665" t="s">
        <v>124</v>
      </c>
      <c r="AA10" s="665"/>
      <c r="AB10" s="665"/>
      <c r="AC10" s="665"/>
      <c r="AD10" s="666" t="s">
        <v>238</v>
      </c>
      <c r="AE10" s="666"/>
      <c r="AF10" s="666"/>
      <c r="AG10" s="666"/>
      <c r="AH10" s="666"/>
      <c r="AI10" s="666"/>
      <c r="AJ10" s="666"/>
      <c r="AK10" s="666"/>
      <c r="AL10" s="608" t="s">
        <v>124</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13772</v>
      </c>
      <c r="BH10" s="606"/>
      <c r="BI10" s="606"/>
      <c r="BJ10" s="606"/>
      <c r="BK10" s="606"/>
      <c r="BL10" s="606"/>
      <c r="BM10" s="606"/>
      <c r="BN10" s="607"/>
      <c r="BO10" s="665">
        <v>3.4</v>
      </c>
      <c r="BP10" s="665"/>
      <c r="BQ10" s="665"/>
      <c r="BR10" s="665"/>
      <c r="BS10" s="611">
        <v>1026</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10136</v>
      </c>
      <c r="CS10" s="606"/>
      <c r="CT10" s="606"/>
      <c r="CU10" s="606"/>
      <c r="CV10" s="606"/>
      <c r="CW10" s="606"/>
      <c r="CX10" s="606"/>
      <c r="CY10" s="607"/>
      <c r="CZ10" s="665">
        <v>0.2</v>
      </c>
      <c r="DA10" s="665"/>
      <c r="DB10" s="665"/>
      <c r="DC10" s="665"/>
      <c r="DD10" s="611" t="s">
        <v>172</v>
      </c>
      <c r="DE10" s="606"/>
      <c r="DF10" s="606"/>
      <c r="DG10" s="606"/>
      <c r="DH10" s="606"/>
      <c r="DI10" s="606"/>
      <c r="DJ10" s="606"/>
      <c r="DK10" s="606"/>
      <c r="DL10" s="606"/>
      <c r="DM10" s="606"/>
      <c r="DN10" s="606"/>
      <c r="DO10" s="606"/>
      <c r="DP10" s="607"/>
      <c r="DQ10" s="611">
        <v>136</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238</v>
      </c>
      <c r="S11" s="606"/>
      <c r="T11" s="606"/>
      <c r="U11" s="606"/>
      <c r="V11" s="606"/>
      <c r="W11" s="606"/>
      <c r="X11" s="606"/>
      <c r="Y11" s="607"/>
      <c r="Z11" s="665" t="s">
        <v>124</v>
      </c>
      <c r="AA11" s="665"/>
      <c r="AB11" s="665"/>
      <c r="AC11" s="665"/>
      <c r="AD11" s="666" t="s">
        <v>124</v>
      </c>
      <c r="AE11" s="666"/>
      <c r="AF11" s="666"/>
      <c r="AG11" s="666"/>
      <c r="AH11" s="666"/>
      <c r="AI11" s="666"/>
      <c r="AJ11" s="666"/>
      <c r="AK11" s="666"/>
      <c r="AL11" s="608" t="s">
        <v>124</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5914</v>
      </c>
      <c r="BH11" s="606"/>
      <c r="BI11" s="606"/>
      <c r="BJ11" s="606"/>
      <c r="BK11" s="606"/>
      <c r="BL11" s="606"/>
      <c r="BM11" s="606"/>
      <c r="BN11" s="607"/>
      <c r="BO11" s="665">
        <v>1.4</v>
      </c>
      <c r="BP11" s="665"/>
      <c r="BQ11" s="665"/>
      <c r="BR11" s="665"/>
      <c r="BS11" s="611">
        <v>1077</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370287</v>
      </c>
      <c r="CS11" s="606"/>
      <c r="CT11" s="606"/>
      <c r="CU11" s="606"/>
      <c r="CV11" s="606"/>
      <c r="CW11" s="606"/>
      <c r="CX11" s="606"/>
      <c r="CY11" s="607"/>
      <c r="CZ11" s="665">
        <v>7.3</v>
      </c>
      <c r="DA11" s="665"/>
      <c r="DB11" s="665"/>
      <c r="DC11" s="665"/>
      <c r="DD11" s="611">
        <v>179015</v>
      </c>
      <c r="DE11" s="606"/>
      <c r="DF11" s="606"/>
      <c r="DG11" s="606"/>
      <c r="DH11" s="606"/>
      <c r="DI11" s="606"/>
      <c r="DJ11" s="606"/>
      <c r="DK11" s="606"/>
      <c r="DL11" s="606"/>
      <c r="DM11" s="606"/>
      <c r="DN11" s="606"/>
      <c r="DO11" s="606"/>
      <c r="DP11" s="607"/>
      <c r="DQ11" s="611">
        <v>169623</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89824</v>
      </c>
      <c r="S12" s="606"/>
      <c r="T12" s="606"/>
      <c r="U12" s="606"/>
      <c r="V12" s="606"/>
      <c r="W12" s="606"/>
      <c r="X12" s="606"/>
      <c r="Y12" s="607"/>
      <c r="Z12" s="665">
        <v>1.7</v>
      </c>
      <c r="AA12" s="665"/>
      <c r="AB12" s="665"/>
      <c r="AC12" s="665"/>
      <c r="AD12" s="666">
        <v>89824</v>
      </c>
      <c r="AE12" s="666"/>
      <c r="AF12" s="666"/>
      <c r="AG12" s="666"/>
      <c r="AH12" s="666"/>
      <c r="AI12" s="666"/>
      <c r="AJ12" s="666"/>
      <c r="AK12" s="666"/>
      <c r="AL12" s="608">
        <v>3.2</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139413</v>
      </c>
      <c r="BH12" s="606"/>
      <c r="BI12" s="606"/>
      <c r="BJ12" s="606"/>
      <c r="BK12" s="606"/>
      <c r="BL12" s="606"/>
      <c r="BM12" s="606"/>
      <c r="BN12" s="607"/>
      <c r="BO12" s="665">
        <v>33.9</v>
      </c>
      <c r="BP12" s="665"/>
      <c r="BQ12" s="665"/>
      <c r="BR12" s="665"/>
      <c r="BS12" s="611" t="s">
        <v>238</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119252</v>
      </c>
      <c r="CS12" s="606"/>
      <c r="CT12" s="606"/>
      <c r="CU12" s="606"/>
      <c r="CV12" s="606"/>
      <c r="CW12" s="606"/>
      <c r="CX12" s="606"/>
      <c r="CY12" s="607"/>
      <c r="CZ12" s="665">
        <v>2.2999999999999998</v>
      </c>
      <c r="DA12" s="665"/>
      <c r="DB12" s="665"/>
      <c r="DC12" s="665"/>
      <c r="DD12" s="611">
        <v>5057</v>
      </c>
      <c r="DE12" s="606"/>
      <c r="DF12" s="606"/>
      <c r="DG12" s="606"/>
      <c r="DH12" s="606"/>
      <c r="DI12" s="606"/>
      <c r="DJ12" s="606"/>
      <c r="DK12" s="606"/>
      <c r="DL12" s="606"/>
      <c r="DM12" s="606"/>
      <c r="DN12" s="606"/>
      <c r="DO12" s="606"/>
      <c r="DP12" s="607"/>
      <c r="DQ12" s="611">
        <v>93272</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t="s">
        <v>124</v>
      </c>
      <c r="S13" s="606"/>
      <c r="T13" s="606"/>
      <c r="U13" s="606"/>
      <c r="V13" s="606"/>
      <c r="W13" s="606"/>
      <c r="X13" s="606"/>
      <c r="Y13" s="607"/>
      <c r="Z13" s="665" t="s">
        <v>238</v>
      </c>
      <c r="AA13" s="665"/>
      <c r="AB13" s="665"/>
      <c r="AC13" s="665"/>
      <c r="AD13" s="666" t="s">
        <v>124</v>
      </c>
      <c r="AE13" s="666"/>
      <c r="AF13" s="666"/>
      <c r="AG13" s="666"/>
      <c r="AH13" s="666"/>
      <c r="AI13" s="666"/>
      <c r="AJ13" s="666"/>
      <c r="AK13" s="666"/>
      <c r="AL13" s="608" t="s">
        <v>124</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139298</v>
      </c>
      <c r="BH13" s="606"/>
      <c r="BI13" s="606"/>
      <c r="BJ13" s="606"/>
      <c r="BK13" s="606"/>
      <c r="BL13" s="606"/>
      <c r="BM13" s="606"/>
      <c r="BN13" s="607"/>
      <c r="BO13" s="665">
        <v>33.9</v>
      </c>
      <c r="BP13" s="665"/>
      <c r="BQ13" s="665"/>
      <c r="BR13" s="665"/>
      <c r="BS13" s="611" t="s">
        <v>124</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572868</v>
      </c>
      <c r="CS13" s="606"/>
      <c r="CT13" s="606"/>
      <c r="CU13" s="606"/>
      <c r="CV13" s="606"/>
      <c r="CW13" s="606"/>
      <c r="CX13" s="606"/>
      <c r="CY13" s="607"/>
      <c r="CZ13" s="665">
        <v>11.2</v>
      </c>
      <c r="DA13" s="665"/>
      <c r="DB13" s="665"/>
      <c r="DC13" s="665"/>
      <c r="DD13" s="611">
        <v>301963</v>
      </c>
      <c r="DE13" s="606"/>
      <c r="DF13" s="606"/>
      <c r="DG13" s="606"/>
      <c r="DH13" s="606"/>
      <c r="DI13" s="606"/>
      <c r="DJ13" s="606"/>
      <c r="DK13" s="606"/>
      <c r="DL13" s="606"/>
      <c r="DM13" s="606"/>
      <c r="DN13" s="606"/>
      <c r="DO13" s="606"/>
      <c r="DP13" s="607"/>
      <c r="DQ13" s="611">
        <v>297922</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238</v>
      </c>
      <c r="S14" s="606"/>
      <c r="T14" s="606"/>
      <c r="U14" s="606"/>
      <c r="V14" s="606"/>
      <c r="W14" s="606"/>
      <c r="X14" s="606"/>
      <c r="Y14" s="607"/>
      <c r="Z14" s="665" t="s">
        <v>238</v>
      </c>
      <c r="AA14" s="665"/>
      <c r="AB14" s="665"/>
      <c r="AC14" s="665"/>
      <c r="AD14" s="666" t="s">
        <v>124</v>
      </c>
      <c r="AE14" s="666"/>
      <c r="AF14" s="666"/>
      <c r="AG14" s="666"/>
      <c r="AH14" s="666"/>
      <c r="AI14" s="666"/>
      <c r="AJ14" s="666"/>
      <c r="AK14" s="666"/>
      <c r="AL14" s="608" t="s">
        <v>124</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12544</v>
      </c>
      <c r="BH14" s="606"/>
      <c r="BI14" s="606"/>
      <c r="BJ14" s="606"/>
      <c r="BK14" s="606"/>
      <c r="BL14" s="606"/>
      <c r="BM14" s="606"/>
      <c r="BN14" s="607"/>
      <c r="BO14" s="665">
        <v>3.1</v>
      </c>
      <c r="BP14" s="665"/>
      <c r="BQ14" s="665"/>
      <c r="BR14" s="665"/>
      <c r="BS14" s="611" t="s">
        <v>124</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204558</v>
      </c>
      <c r="CS14" s="606"/>
      <c r="CT14" s="606"/>
      <c r="CU14" s="606"/>
      <c r="CV14" s="606"/>
      <c r="CW14" s="606"/>
      <c r="CX14" s="606"/>
      <c r="CY14" s="607"/>
      <c r="CZ14" s="665">
        <v>4</v>
      </c>
      <c r="DA14" s="665"/>
      <c r="DB14" s="665"/>
      <c r="DC14" s="665"/>
      <c r="DD14" s="611" t="s">
        <v>238</v>
      </c>
      <c r="DE14" s="606"/>
      <c r="DF14" s="606"/>
      <c r="DG14" s="606"/>
      <c r="DH14" s="606"/>
      <c r="DI14" s="606"/>
      <c r="DJ14" s="606"/>
      <c r="DK14" s="606"/>
      <c r="DL14" s="606"/>
      <c r="DM14" s="606"/>
      <c r="DN14" s="606"/>
      <c r="DO14" s="606"/>
      <c r="DP14" s="607"/>
      <c r="DQ14" s="611">
        <v>186258</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12153</v>
      </c>
      <c r="S15" s="606"/>
      <c r="T15" s="606"/>
      <c r="U15" s="606"/>
      <c r="V15" s="606"/>
      <c r="W15" s="606"/>
      <c r="X15" s="606"/>
      <c r="Y15" s="607"/>
      <c r="Z15" s="665">
        <v>0.2</v>
      </c>
      <c r="AA15" s="665"/>
      <c r="AB15" s="665"/>
      <c r="AC15" s="665"/>
      <c r="AD15" s="666">
        <v>12153</v>
      </c>
      <c r="AE15" s="666"/>
      <c r="AF15" s="666"/>
      <c r="AG15" s="666"/>
      <c r="AH15" s="666"/>
      <c r="AI15" s="666"/>
      <c r="AJ15" s="666"/>
      <c r="AK15" s="666"/>
      <c r="AL15" s="608">
        <v>0.4</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48327</v>
      </c>
      <c r="BH15" s="606"/>
      <c r="BI15" s="606"/>
      <c r="BJ15" s="606"/>
      <c r="BK15" s="606"/>
      <c r="BL15" s="606"/>
      <c r="BM15" s="606"/>
      <c r="BN15" s="607"/>
      <c r="BO15" s="665">
        <v>11.8</v>
      </c>
      <c r="BP15" s="665"/>
      <c r="BQ15" s="665"/>
      <c r="BR15" s="665"/>
      <c r="BS15" s="611" t="s">
        <v>124</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636174</v>
      </c>
      <c r="CS15" s="606"/>
      <c r="CT15" s="606"/>
      <c r="CU15" s="606"/>
      <c r="CV15" s="606"/>
      <c r="CW15" s="606"/>
      <c r="CX15" s="606"/>
      <c r="CY15" s="607"/>
      <c r="CZ15" s="665">
        <v>12.5</v>
      </c>
      <c r="DA15" s="665"/>
      <c r="DB15" s="665"/>
      <c r="DC15" s="665"/>
      <c r="DD15" s="611">
        <v>63905</v>
      </c>
      <c r="DE15" s="606"/>
      <c r="DF15" s="606"/>
      <c r="DG15" s="606"/>
      <c r="DH15" s="606"/>
      <c r="DI15" s="606"/>
      <c r="DJ15" s="606"/>
      <c r="DK15" s="606"/>
      <c r="DL15" s="606"/>
      <c r="DM15" s="606"/>
      <c r="DN15" s="606"/>
      <c r="DO15" s="606"/>
      <c r="DP15" s="607"/>
      <c r="DQ15" s="611">
        <v>575485</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238</v>
      </c>
      <c r="S16" s="606"/>
      <c r="T16" s="606"/>
      <c r="U16" s="606"/>
      <c r="V16" s="606"/>
      <c r="W16" s="606"/>
      <c r="X16" s="606"/>
      <c r="Y16" s="607"/>
      <c r="Z16" s="665" t="s">
        <v>172</v>
      </c>
      <c r="AA16" s="665"/>
      <c r="AB16" s="665"/>
      <c r="AC16" s="665"/>
      <c r="AD16" s="666" t="s">
        <v>172</v>
      </c>
      <c r="AE16" s="666"/>
      <c r="AF16" s="666"/>
      <c r="AG16" s="666"/>
      <c r="AH16" s="666"/>
      <c r="AI16" s="666"/>
      <c r="AJ16" s="666"/>
      <c r="AK16" s="666"/>
      <c r="AL16" s="608" t="s">
        <v>124</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124</v>
      </c>
      <c r="BH16" s="606"/>
      <c r="BI16" s="606"/>
      <c r="BJ16" s="606"/>
      <c r="BK16" s="606"/>
      <c r="BL16" s="606"/>
      <c r="BM16" s="606"/>
      <c r="BN16" s="607"/>
      <c r="BO16" s="665" t="s">
        <v>238</v>
      </c>
      <c r="BP16" s="665"/>
      <c r="BQ16" s="665"/>
      <c r="BR16" s="665"/>
      <c r="BS16" s="611" t="s">
        <v>124</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t="s">
        <v>124</v>
      </c>
      <c r="CS16" s="606"/>
      <c r="CT16" s="606"/>
      <c r="CU16" s="606"/>
      <c r="CV16" s="606"/>
      <c r="CW16" s="606"/>
      <c r="CX16" s="606"/>
      <c r="CY16" s="607"/>
      <c r="CZ16" s="665" t="s">
        <v>124</v>
      </c>
      <c r="DA16" s="665"/>
      <c r="DB16" s="665"/>
      <c r="DC16" s="665"/>
      <c r="DD16" s="611" t="s">
        <v>124</v>
      </c>
      <c r="DE16" s="606"/>
      <c r="DF16" s="606"/>
      <c r="DG16" s="606"/>
      <c r="DH16" s="606"/>
      <c r="DI16" s="606"/>
      <c r="DJ16" s="606"/>
      <c r="DK16" s="606"/>
      <c r="DL16" s="606"/>
      <c r="DM16" s="606"/>
      <c r="DN16" s="606"/>
      <c r="DO16" s="606"/>
      <c r="DP16" s="607"/>
      <c r="DQ16" s="611" t="s">
        <v>124</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1098</v>
      </c>
      <c r="S17" s="606"/>
      <c r="T17" s="606"/>
      <c r="U17" s="606"/>
      <c r="V17" s="606"/>
      <c r="W17" s="606"/>
      <c r="X17" s="606"/>
      <c r="Y17" s="607"/>
      <c r="Z17" s="665">
        <v>0</v>
      </c>
      <c r="AA17" s="665"/>
      <c r="AB17" s="665"/>
      <c r="AC17" s="665"/>
      <c r="AD17" s="666">
        <v>1098</v>
      </c>
      <c r="AE17" s="666"/>
      <c r="AF17" s="666"/>
      <c r="AG17" s="666"/>
      <c r="AH17" s="666"/>
      <c r="AI17" s="666"/>
      <c r="AJ17" s="666"/>
      <c r="AK17" s="666"/>
      <c r="AL17" s="608">
        <v>0</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172</v>
      </c>
      <c r="BH17" s="606"/>
      <c r="BI17" s="606"/>
      <c r="BJ17" s="606"/>
      <c r="BK17" s="606"/>
      <c r="BL17" s="606"/>
      <c r="BM17" s="606"/>
      <c r="BN17" s="607"/>
      <c r="BO17" s="665" t="s">
        <v>172</v>
      </c>
      <c r="BP17" s="665"/>
      <c r="BQ17" s="665"/>
      <c r="BR17" s="665"/>
      <c r="BS17" s="611" t="s">
        <v>238</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704234</v>
      </c>
      <c r="CS17" s="606"/>
      <c r="CT17" s="606"/>
      <c r="CU17" s="606"/>
      <c r="CV17" s="606"/>
      <c r="CW17" s="606"/>
      <c r="CX17" s="606"/>
      <c r="CY17" s="607"/>
      <c r="CZ17" s="665">
        <v>13.8</v>
      </c>
      <c r="DA17" s="665"/>
      <c r="DB17" s="665"/>
      <c r="DC17" s="665"/>
      <c r="DD17" s="611" t="s">
        <v>124</v>
      </c>
      <c r="DE17" s="606"/>
      <c r="DF17" s="606"/>
      <c r="DG17" s="606"/>
      <c r="DH17" s="606"/>
      <c r="DI17" s="606"/>
      <c r="DJ17" s="606"/>
      <c r="DK17" s="606"/>
      <c r="DL17" s="606"/>
      <c r="DM17" s="606"/>
      <c r="DN17" s="606"/>
      <c r="DO17" s="606"/>
      <c r="DP17" s="607"/>
      <c r="DQ17" s="611">
        <v>647099</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2385348</v>
      </c>
      <c r="S18" s="606"/>
      <c r="T18" s="606"/>
      <c r="U18" s="606"/>
      <c r="V18" s="606"/>
      <c r="W18" s="606"/>
      <c r="X18" s="606"/>
      <c r="Y18" s="607"/>
      <c r="Z18" s="665">
        <v>46.2</v>
      </c>
      <c r="AA18" s="665"/>
      <c r="AB18" s="665"/>
      <c r="AC18" s="665"/>
      <c r="AD18" s="666">
        <v>2182093</v>
      </c>
      <c r="AE18" s="666"/>
      <c r="AF18" s="666"/>
      <c r="AG18" s="666"/>
      <c r="AH18" s="666"/>
      <c r="AI18" s="666"/>
      <c r="AJ18" s="666"/>
      <c r="AK18" s="666"/>
      <c r="AL18" s="608">
        <v>78.3</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124</v>
      </c>
      <c r="BH18" s="606"/>
      <c r="BI18" s="606"/>
      <c r="BJ18" s="606"/>
      <c r="BK18" s="606"/>
      <c r="BL18" s="606"/>
      <c r="BM18" s="606"/>
      <c r="BN18" s="607"/>
      <c r="BO18" s="665" t="s">
        <v>238</v>
      </c>
      <c r="BP18" s="665"/>
      <c r="BQ18" s="665"/>
      <c r="BR18" s="665"/>
      <c r="BS18" s="611" t="s">
        <v>238</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172</v>
      </c>
      <c r="CS18" s="606"/>
      <c r="CT18" s="606"/>
      <c r="CU18" s="606"/>
      <c r="CV18" s="606"/>
      <c r="CW18" s="606"/>
      <c r="CX18" s="606"/>
      <c r="CY18" s="607"/>
      <c r="CZ18" s="665" t="s">
        <v>172</v>
      </c>
      <c r="DA18" s="665"/>
      <c r="DB18" s="665"/>
      <c r="DC18" s="665"/>
      <c r="DD18" s="611" t="s">
        <v>124</v>
      </c>
      <c r="DE18" s="606"/>
      <c r="DF18" s="606"/>
      <c r="DG18" s="606"/>
      <c r="DH18" s="606"/>
      <c r="DI18" s="606"/>
      <c r="DJ18" s="606"/>
      <c r="DK18" s="606"/>
      <c r="DL18" s="606"/>
      <c r="DM18" s="606"/>
      <c r="DN18" s="606"/>
      <c r="DO18" s="606"/>
      <c r="DP18" s="607"/>
      <c r="DQ18" s="611" t="s">
        <v>238</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2182093</v>
      </c>
      <c r="S19" s="606"/>
      <c r="T19" s="606"/>
      <c r="U19" s="606"/>
      <c r="V19" s="606"/>
      <c r="W19" s="606"/>
      <c r="X19" s="606"/>
      <c r="Y19" s="607"/>
      <c r="Z19" s="665">
        <v>42.2</v>
      </c>
      <c r="AA19" s="665"/>
      <c r="AB19" s="665"/>
      <c r="AC19" s="665"/>
      <c r="AD19" s="666">
        <v>2182093</v>
      </c>
      <c r="AE19" s="666"/>
      <c r="AF19" s="666"/>
      <c r="AG19" s="666"/>
      <c r="AH19" s="666"/>
      <c r="AI19" s="666"/>
      <c r="AJ19" s="666"/>
      <c r="AK19" s="666"/>
      <c r="AL19" s="608">
        <v>78.3</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238</v>
      </c>
      <c r="BH19" s="606"/>
      <c r="BI19" s="606"/>
      <c r="BJ19" s="606"/>
      <c r="BK19" s="606"/>
      <c r="BL19" s="606"/>
      <c r="BM19" s="606"/>
      <c r="BN19" s="607"/>
      <c r="BO19" s="665" t="s">
        <v>124</v>
      </c>
      <c r="BP19" s="665"/>
      <c r="BQ19" s="665"/>
      <c r="BR19" s="665"/>
      <c r="BS19" s="611" t="s">
        <v>124</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238</v>
      </c>
      <c r="CS19" s="606"/>
      <c r="CT19" s="606"/>
      <c r="CU19" s="606"/>
      <c r="CV19" s="606"/>
      <c r="CW19" s="606"/>
      <c r="CX19" s="606"/>
      <c r="CY19" s="607"/>
      <c r="CZ19" s="665" t="s">
        <v>124</v>
      </c>
      <c r="DA19" s="665"/>
      <c r="DB19" s="665"/>
      <c r="DC19" s="665"/>
      <c r="DD19" s="611" t="s">
        <v>172</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203249</v>
      </c>
      <c r="S20" s="606"/>
      <c r="T20" s="606"/>
      <c r="U20" s="606"/>
      <c r="V20" s="606"/>
      <c r="W20" s="606"/>
      <c r="X20" s="606"/>
      <c r="Y20" s="607"/>
      <c r="Z20" s="665">
        <v>3.9</v>
      </c>
      <c r="AA20" s="665"/>
      <c r="AB20" s="665"/>
      <c r="AC20" s="665"/>
      <c r="AD20" s="666" t="s">
        <v>124</v>
      </c>
      <c r="AE20" s="666"/>
      <c r="AF20" s="666"/>
      <c r="AG20" s="666"/>
      <c r="AH20" s="666"/>
      <c r="AI20" s="666"/>
      <c r="AJ20" s="666"/>
      <c r="AK20" s="666"/>
      <c r="AL20" s="608" t="s">
        <v>124</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238</v>
      </c>
      <c r="BH20" s="606"/>
      <c r="BI20" s="606"/>
      <c r="BJ20" s="606"/>
      <c r="BK20" s="606"/>
      <c r="BL20" s="606"/>
      <c r="BM20" s="606"/>
      <c r="BN20" s="607"/>
      <c r="BO20" s="665" t="s">
        <v>172</v>
      </c>
      <c r="BP20" s="665"/>
      <c r="BQ20" s="665"/>
      <c r="BR20" s="665"/>
      <c r="BS20" s="611" t="s">
        <v>124</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5101263</v>
      </c>
      <c r="CS20" s="606"/>
      <c r="CT20" s="606"/>
      <c r="CU20" s="606"/>
      <c r="CV20" s="606"/>
      <c r="CW20" s="606"/>
      <c r="CX20" s="606"/>
      <c r="CY20" s="607"/>
      <c r="CZ20" s="665">
        <v>100</v>
      </c>
      <c r="DA20" s="665"/>
      <c r="DB20" s="665"/>
      <c r="DC20" s="665"/>
      <c r="DD20" s="611">
        <v>570253</v>
      </c>
      <c r="DE20" s="606"/>
      <c r="DF20" s="606"/>
      <c r="DG20" s="606"/>
      <c r="DH20" s="606"/>
      <c r="DI20" s="606"/>
      <c r="DJ20" s="606"/>
      <c r="DK20" s="606"/>
      <c r="DL20" s="606"/>
      <c r="DM20" s="606"/>
      <c r="DN20" s="606"/>
      <c r="DO20" s="606"/>
      <c r="DP20" s="607"/>
      <c r="DQ20" s="611">
        <v>4079814</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v>6</v>
      </c>
      <c r="S21" s="606"/>
      <c r="T21" s="606"/>
      <c r="U21" s="606"/>
      <c r="V21" s="606"/>
      <c r="W21" s="606"/>
      <c r="X21" s="606"/>
      <c r="Y21" s="607"/>
      <c r="Z21" s="665">
        <v>0</v>
      </c>
      <c r="AA21" s="665"/>
      <c r="AB21" s="665"/>
      <c r="AC21" s="665"/>
      <c r="AD21" s="666" t="s">
        <v>124</v>
      </c>
      <c r="AE21" s="666"/>
      <c r="AF21" s="666"/>
      <c r="AG21" s="666"/>
      <c r="AH21" s="666"/>
      <c r="AI21" s="666"/>
      <c r="AJ21" s="666"/>
      <c r="AK21" s="666"/>
      <c r="AL21" s="608" t="s">
        <v>238</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172</v>
      </c>
      <c r="BH21" s="606"/>
      <c r="BI21" s="606"/>
      <c r="BJ21" s="606"/>
      <c r="BK21" s="606"/>
      <c r="BL21" s="606"/>
      <c r="BM21" s="606"/>
      <c r="BN21" s="607"/>
      <c r="BO21" s="665" t="s">
        <v>172</v>
      </c>
      <c r="BP21" s="665"/>
      <c r="BQ21" s="665"/>
      <c r="BR21" s="665"/>
      <c r="BS21" s="611" t="s">
        <v>124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2950203</v>
      </c>
      <c r="S22" s="606"/>
      <c r="T22" s="606"/>
      <c r="U22" s="606"/>
      <c r="V22" s="606"/>
      <c r="W22" s="606"/>
      <c r="X22" s="606"/>
      <c r="Y22" s="607"/>
      <c r="Z22" s="665">
        <v>57.1</v>
      </c>
      <c r="AA22" s="665"/>
      <c r="AB22" s="665"/>
      <c r="AC22" s="665"/>
      <c r="AD22" s="666">
        <v>2746948</v>
      </c>
      <c r="AE22" s="666"/>
      <c r="AF22" s="666"/>
      <c r="AG22" s="666"/>
      <c r="AH22" s="666"/>
      <c r="AI22" s="666"/>
      <c r="AJ22" s="666"/>
      <c r="AK22" s="666"/>
      <c r="AL22" s="608">
        <v>98.6</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124</v>
      </c>
      <c r="BP22" s="665"/>
      <c r="BQ22" s="665"/>
      <c r="BR22" s="665"/>
      <c r="BS22" s="611" t="s">
        <v>172</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t="s">
        <v>238</v>
      </c>
      <c r="S23" s="606"/>
      <c r="T23" s="606"/>
      <c r="U23" s="606"/>
      <c r="V23" s="606"/>
      <c r="W23" s="606"/>
      <c r="X23" s="606"/>
      <c r="Y23" s="607"/>
      <c r="Z23" s="665" t="s">
        <v>172</v>
      </c>
      <c r="AA23" s="665"/>
      <c r="AB23" s="665"/>
      <c r="AC23" s="665"/>
      <c r="AD23" s="666" t="s">
        <v>124</v>
      </c>
      <c r="AE23" s="666"/>
      <c r="AF23" s="666"/>
      <c r="AG23" s="666"/>
      <c r="AH23" s="666"/>
      <c r="AI23" s="666"/>
      <c r="AJ23" s="666"/>
      <c r="AK23" s="666"/>
      <c r="AL23" s="608" t="s">
        <v>124</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124</v>
      </c>
      <c r="BH23" s="606"/>
      <c r="BI23" s="606"/>
      <c r="BJ23" s="606"/>
      <c r="BK23" s="606"/>
      <c r="BL23" s="606"/>
      <c r="BM23" s="606"/>
      <c r="BN23" s="607"/>
      <c r="BO23" s="665" t="s">
        <v>124</v>
      </c>
      <c r="BP23" s="665"/>
      <c r="BQ23" s="665"/>
      <c r="BR23" s="665"/>
      <c r="BS23" s="611" t="s">
        <v>124</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14384</v>
      </c>
      <c r="S24" s="606"/>
      <c r="T24" s="606"/>
      <c r="U24" s="606"/>
      <c r="V24" s="606"/>
      <c r="W24" s="606"/>
      <c r="X24" s="606"/>
      <c r="Y24" s="607"/>
      <c r="Z24" s="665">
        <v>0.3</v>
      </c>
      <c r="AA24" s="665"/>
      <c r="AB24" s="665"/>
      <c r="AC24" s="665"/>
      <c r="AD24" s="666" t="s">
        <v>172</v>
      </c>
      <c r="AE24" s="666"/>
      <c r="AF24" s="666"/>
      <c r="AG24" s="666"/>
      <c r="AH24" s="666"/>
      <c r="AI24" s="666"/>
      <c r="AJ24" s="666"/>
      <c r="AK24" s="666"/>
      <c r="AL24" s="608" t="s">
        <v>238</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124</v>
      </c>
      <c r="BH24" s="606"/>
      <c r="BI24" s="606"/>
      <c r="BJ24" s="606"/>
      <c r="BK24" s="606"/>
      <c r="BL24" s="606"/>
      <c r="BM24" s="606"/>
      <c r="BN24" s="607"/>
      <c r="BO24" s="665" t="s">
        <v>238</v>
      </c>
      <c r="BP24" s="665"/>
      <c r="BQ24" s="665"/>
      <c r="BR24" s="665"/>
      <c r="BS24" s="611" t="s">
        <v>124</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2027292</v>
      </c>
      <c r="CS24" s="669"/>
      <c r="CT24" s="669"/>
      <c r="CU24" s="669"/>
      <c r="CV24" s="669"/>
      <c r="CW24" s="669"/>
      <c r="CX24" s="669"/>
      <c r="CY24" s="715"/>
      <c r="CZ24" s="716">
        <v>39.700000000000003</v>
      </c>
      <c r="DA24" s="685"/>
      <c r="DB24" s="685"/>
      <c r="DC24" s="719"/>
      <c r="DD24" s="714">
        <v>1669687</v>
      </c>
      <c r="DE24" s="669"/>
      <c r="DF24" s="669"/>
      <c r="DG24" s="669"/>
      <c r="DH24" s="669"/>
      <c r="DI24" s="669"/>
      <c r="DJ24" s="669"/>
      <c r="DK24" s="715"/>
      <c r="DL24" s="714">
        <v>1663269</v>
      </c>
      <c r="DM24" s="669"/>
      <c r="DN24" s="669"/>
      <c r="DO24" s="669"/>
      <c r="DP24" s="669"/>
      <c r="DQ24" s="669"/>
      <c r="DR24" s="669"/>
      <c r="DS24" s="669"/>
      <c r="DT24" s="669"/>
      <c r="DU24" s="669"/>
      <c r="DV24" s="715"/>
      <c r="DW24" s="716">
        <v>57.4</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115224</v>
      </c>
      <c r="S25" s="606"/>
      <c r="T25" s="606"/>
      <c r="U25" s="606"/>
      <c r="V25" s="606"/>
      <c r="W25" s="606"/>
      <c r="X25" s="606"/>
      <c r="Y25" s="607"/>
      <c r="Z25" s="665">
        <v>2.2000000000000002</v>
      </c>
      <c r="AA25" s="665"/>
      <c r="AB25" s="665"/>
      <c r="AC25" s="665"/>
      <c r="AD25" s="666">
        <v>2967</v>
      </c>
      <c r="AE25" s="666"/>
      <c r="AF25" s="666"/>
      <c r="AG25" s="666"/>
      <c r="AH25" s="666"/>
      <c r="AI25" s="666"/>
      <c r="AJ25" s="666"/>
      <c r="AK25" s="666"/>
      <c r="AL25" s="608">
        <v>0.1</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124</v>
      </c>
      <c r="BH25" s="606"/>
      <c r="BI25" s="606"/>
      <c r="BJ25" s="606"/>
      <c r="BK25" s="606"/>
      <c r="BL25" s="606"/>
      <c r="BM25" s="606"/>
      <c r="BN25" s="607"/>
      <c r="BO25" s="665" t="s">
        <v>172</v>
      </c>
      <c r="BP25" s="665"/>
      <c r="BQ25" s="665"/>
      <c r="BR25" s="665"/>
      <c r="BS25" s="611" t="s">
        <v>238</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1036973</v>
      </c>
      <c r="CS25" s="604"/>
      <c r="CT25" s="604"/>
      <c r="CU25" s="604"/>
      <c r="CV25" s="604"/>
      <c r="CW25" s="604"/>
      <c r="CX25" s="604"/>
      <c r="CY25" s="605"/>
      <c r="CZ25" s="608">
        <v>20.3</v>
      </c>
      <c r="DA25" s="637"/>
      <c r="DB25" s="637"/>
      <c r="DC25" s="638"/>
      <c r="DD25" s="611">
        <v>957037</v>
      </c>
      <c r="DE25" s="604"/>
      <c r="DF25" s="604"/>
      <c r="DG25" s="604"/>
      <c r="DH25" s="604"/>
      <c r="DI25" s="604"/>
      <c r="DJ25" s="604"/>
      <c r="DK25" s="605"/>
      <c r="DL25" s="611">
        <v>951249</v>
      </c>
      <c r="DM25" s="604"/>
      <c r="DN25" s="604"/>
      <c r="DO25" s="604"/>
      <c r="DP25" s="604"/>
      <c r="DQ25" s="604"/>
      <c r="DR25" s="604"/>
      <c r="DS25" s="604"/>
      <c r="DT25" s="604"/>
      <c r="DU25" s="604"/>
      <c r="DV25" s="605"/>
      <c r="DW25" s="608">
        <v>32.799999999999997</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20022</v>
      </c>
      <c r="S26" s="606"/>
      <c r="T26" s="606"/>
      <c r="U26" s="606"/>
      <c r="V26" s="606"/>
      <c r="W26" s="606"/>
      <c r="X26" s="606"/>
      <c r="Y26" s="607"/>
      <c r="Z26" s="665">
        <v>0.4</v>
      </c>
      <c r="AA26" s="665"/>
      <c r="AB26" s="665"/>
      <c r="AC26" s="665"/>
      <c r="AD26" s="666" t="s">
        <v>124</v>
      </c>
      <c r="AE26" s="666"/>
      <c r="AF26" s="666"/>
      <c r="AG26" s="666"/>
      <c r="AH26" s="666"/>
      <c r="AI26" s="666"/>
      <c r="AJ26" s="666"/>
      <c r="AK26" s="666"/>
      <c r="AL26" s="608" t="s">
        <v>124</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124</v>
      </c>
      <c r="BH26" s="606"/>
      <c r="BI26" s="606"/>
      <c r="BJ26" s="606"/>
      <c r="BK26" s="606"/>
      <c r="BL26" s="606"/>
      <c r="BM26" s="606"/>
      <c r="BN26" s="607"/>
      <c r="BO26" s="665" t="s">
        <v>238</v>
      </c>
      <c r="BP26" s="665"/>
      <c r="BQ26" s="665"/>
      <c r="BR26" s="665"/>
      <c r="BS26" s="611" t="s">
        <v>238</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697449</v>
      </c>
      <c r="CS26" s="606"/>
      <c r="CT26" s="606"/>
      <c r="CU26" s="606"/>
      <c r="CV26" s="606"/>
      <c r="CW26" s="606"/>
      <c r="CX26" s="606"/>
      <c r="CY26" s="607"/>
      <c r="CZ26" s="608">
        <v>13.7</v>
      </c>
      <c r="DA26" s="637"/>
      <c r="DB26" s="637"/>
      <c r="DC26" s="638"/>
      <c r="DD26" s="611">
        <v>620011</v>
      </c>
      <c r="DE26" s="606"/>
      <c r="DF26" s="606"/>
      <c r="DG26" s="606"/>
      <c r="DH26" s="606"/>
      <c r="DI26" s="606"/>
      <c r="DJ26" s="606"/>
      <c r="DK26" s="607"/>
      <c r="DL26" s="611" t="s">
        <v>124</v>
      </c>
      <c r="DM26" s="606"/>
      <c r="DN26" s="606"/>
      <c r="DO26" s="606"/>
      <c r="DP26" s="606"/>
      <c r="DQ26" s="606"/>
      <c r="DR26" s="606"/>
      <c r="DS26" s="606"/>
      <c r="DT26" s="606"/>
      <c r="DU26" s="606"/>
      <c r="DV26" s="607"/>
      <c r="DW26" s="608" t="s">
        <v>124</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352279</v>
      </c>
      <c r="S27" s="606"/>
      <c r="T27" s="606"/>
      <c r="U27" s="606"/>
      <c r="V27" s="606"/>
      <c r="W27" s="606"/>
      <c r="X27" s="606"/>
      <c r="Y27" s="607"/>
      <c r="Z27" s="665">
        <v>6.8</v>
      </c>
      <c r="AA27" s="665"/>
      <c r="AB27" s="665"/>
      <c r="AC27" s="665"/>
      <c r="AD27" s="666" t="s">
        <v>124</v>
      </c>
      <c r="AE27" s="666"/>
      <c r="AF27" s="666"/>
      <c r="AG27" s="666"/>
      <c r="AH27" s="666"/>
      <c r="AI27" s="666"/>
      <c r="AJ27" s="666"/>
      <c r="AK27" s="666"/>
      <c r="AL27" s="608" t="s">
        <v>124</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410710</v>
      </c>
      <c r="BH27" s="606"/>
      <c r="BI27" s="606"/>
      <c r="BJ27" s="606"/>
      <c r="BK27" s="606"/>
      <c r="BL27" s="606"/>
      <c r="BM27" s="606"/>
      <c r="BN27" s="607"/>
      <c r="BO27" s="665">
        <v>100</v>
      </c>
      <c r="BP27" s="665"/>
      <c r="BQ27" s="665"/>
      <c r="BR27" s="665"/>
      <c r="BS27" s="611">
        <v>2103</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286085</v>
      </c>
      <c r="CS27" s="604"/>
      <c r="CT27" s="604"/>
      <c r="CU27" s="604"/>
      <c r="CV27" s="604"/>
      <c r="CW27" s="604"/>
      <c r="CX27" s="604"/>
      <c r="CY27" s="605"/>
      <c r="CZ27" s="608">
        <v>5.6</v>
      </c>
      <c r="DA27" s="637"/>
      <c r="DB27" s="637"/>
      <c r="DC27" s="638"/>
      <c r="DD27" s="611">
        <v>65551</v>
      </c>
      <c r="DE27" s="604"/>
      <c r="DF27" s="604"/>
      <c r="DG27" s="604"/>
      <c r="DH27" s="604"/>
      <c r="DI27" s="604"/>
      <c r="DJ27" s="604"/>
      <c r="DK27" s="605"/>
      <c r="DL27" s="611">
        <v>64921</v>
      </c>
      <c r="DM27" s="604"/>
      <c r="DN27" s="604"/>
      <c r="DO27" s="604"/>
      <c r="DP27" s="604"/>
      <c r="DQ27" s="604"/>
      <c r="DR27" s="604"/>
      <c r="DS27" s="604"/>
      <c r="DT27" s="604"/>
      <c r="DU27" s="604"/>
      <c r="DV27" s="605"/>
      <c r="DW27" s="608">
        <v>2.2000000000000002</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v>7986</v>
      </c>
      <c r="S28" s="606"/>
      <c r="T28" s="606"/>
      <c r="U28" s="606"/>
      <c r="V28" s="606"/>
      <c r="W28" s="606"/>
      <c r="X28" s="606"/>
      <c r="Y28" s="607"/>
      <c r="Z28" s="665">
        <v>0.2</v>
      </c>
      <c r="AA28" s="665"/>
      <c r="AB28" s="665"/>
      <c r="AC28" s="665"/>
      <c r="AD28" s="666">
        <v>7986</v>
      </c>
      <c r="AE28" s="666"/>
      <c r="AF28" s="666"/>
      <c r="AG28" s="666"/>
      <c r="AH28" s="666"/>
      <c r="AI28" s="666"/>
      <c r="AJ28" s="666"/>
      <c r="AK28" s="666"/>
      <c r="AL28" s="608">
        <v>0.3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704234</v>
      </c>
      <c r="CS28" s="606"/>
      <c r="CT28" s="606"/>
      <c r="CU28" s="606"/>
      <c r="CV28" s="606"/>
      <c r="CW28" s="606"/>
      <c r="CX28" s="606"/>
      <c r="CY28" s="607"/>
      <c r="CZ28" s="608">
        <v>13.8</v>
      </c>
      <c r="DA28" s="637"/>
      <c r="DB28" s="637"/>
      <c r="DC28" s="638"/>
      <c r="DD28" s="611">
        <v>647099</v>
      </c>
      <c r="DE28" s="606"/>
      <c r="DF28" s="606"/>
      <c r="DG28" s="606"/>
      <c r="DH28" s="606"/>
      <c r="DI28" s="606"/>
      <c r="DJ28" s="606"/>
      <c r="DK28" s="607"/>
      <c r="DL28" s="611">
        <v>647099</v>
      </c>
      <c r="DM28" s="606"/>
      <c r="DN28" s="606"/>
      <c r="DO28" s="606"/>
      <c r="DP28" s="606"/>
      <c r="DQ28" s="606"/>
      <c r="DR28" s="606"/>
      <c r="DS28" s="606"/>
      <c r="DT28" s="606"/>
      <c r="DU28" s="606"/>
      <c r="DV28" s="607"/>
      <c r="DW28" s="608">
        <v>22.3</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177510</v>
      </c>
      <c r="S29" s="606"/>
      <c r="T29" s="606"/>
      <c r="U29" s="606"/>
      <c r="V29" s="606"/>
      <c r="W29" s="606"/>
      <c r="X29" s="606"/>
      <c r="Y29" s="607"/>
      <c r="Z29" s="665">
        <v>3.4</v>
      </c>
      <c r="AA29" s="665"/>
      <c r="AB29" s="665"/>
      <c r="AC29" s="665"/>
      <c r="AD29" s="666" t="s">
        <v>124</v>
      </c>
      <c r="AE29" s="666"/>
      <c r="AF29" s="666"/>
      <c r="AG29" s="666"/>
      <c r="AH29" s="666"/>
      <c r="AI29" s="666"/>
      <c r="AJ29" s="666"/>
      <c r="AK29" s="666"/>
      <c r="AL29" s="608" t="s">
        <v>124</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702854</v>
      </c>
      <c r="CS29" s="604"/>
      <c r="CT29" s="604"/>
      <c r="CU29" s="604"/>
      <c r="CV29" s="604"/>
      <c r="CW29" s="604"/>
      <c r="CX29" s="604"/>
      <c r="CY29" s="605"/>
      <c r="CZ29" s="608">
        <v>13.8</v>
      </c>
      <c r="DA29" s="637"/>
      <c r="DB29" s="637"/>
      <c r="DC29" s="638"/>
      <c r="DD29" s="611">
        <v>645719</v>
      </c>
      <c r="DE29" s="604"/>
      <c r="DF29" s="604"/>
      <c r="DG29" s="604"/>
      <c r="DH29" s="604"/>
      <c r="DI29" s="604"/>
      <c r="DJ29" s="604"/>
      <c r="DK29" s="605"/>
      <c r="DL29" s="611">
        <v>645719</v>
      </c>
      <c r="DM29" s="604"/>
      <c r="DN29" s="604"/>
      <c r="DO29" s="604"/>
      <c r="DP29" s="604"/>
      <c r="DQ29" s="604"/>
      <c r="DR29" s="604"/>
      <c r="DS29" s="604"/>
      <c r="DT29" s="604"/>
      <c r="DU29" s="604"/>
      <c r="DV29" s="605"/>
      <c r="DW29" s="608">
        <v>22.3</v>
      </c>
      <c r="DX29" s="637"/>
      <c r="DY29" s="637"/>
      <c r="DZ29" s="637"/>
      <c r="EA29" s="637"/>
      <c r="EB29" s="637"/>
      <c r="EC29" s="639"/>
    </row>
    <row r="30" spans="2:133" ht="11.25" customHeight="1" x14ac:dyDescent="0.15">
      <c r="B30" s="600" t="s">
        <v>302</v>
      </c>
      <c r="C30" s="601"/>
      <c r="D30" s="601"/>
      <c r="E30" s="601"/>
      <c r="F30" s="601"/>
      <c r="G30" s="601"/>
      <c r="H30" s="601"/>
      <c r="I30" s="601"/>
      <c r="J30" s="601"/>
      <c r="K30" s="601"/>
      <c r="L30" s="601"/>
      <c r="M30" s="601"/>
      <c r="N30" s="601"/>
      <c r="O30" s="601"/>
      <c r="P30" s="601"/>
      <c r="Q30" s="602"/>
      <c r="R30" s="603">
        <v>23837</v>
      </c>
      <c r="S30" s="606"/>
      <c r="T30" s="606"/>
      <c r="U30" s="606"/>
      <c r="V30" s="606"/>
      <c r="W30" s="606"/>
      <c r="X30" s="606"/>
      <c r="Y30" s="607"/>
      <c r="Z30" s="665">
        <v>0.5</v>
      </c>
      <c r="AA30" s="665"/>
      <c r="AB30" s="665"/>
      <c r="AC30" s="665"/>
      <c r="AD30" s="666">
        <v>23367</v>
      </c>
      <c r="AE30" s="666"/>
      <c r="AF30" s="666"/>
      <c r="AG30" s="666"/>
      <c r="AH30" s="666"/>
      <c r="AI30" s="666"/>
      <c r="AJ30" s="666"/>
      <c r="AK30" s="666"/>
      <c r="AL30" s="608">
        <v>0.8</v>
      </c>
      <c r="AM30" s="609"/>
      <c r="AN30" s="609"/>
      <c r="AO30" s="667"/>
      <c r="AP30" s="693" t="s">
        <v>303</v>
      </c>
      <c r="AQ30" s="694"/>
      <c r="AR30" s="694"/>
      <c r="AS30" s="694"/>
      <c r="AT30" s="699" t="s">
        <v>304</v>
      </c>
      <c r="AU30" s="210"/>
      <c r="AV30" s="210"/>
      <c r="AW30" s="210"/>
      <c r="AX30" s="702" t="s">
        <v>181</v>
      </c>
      <c r="AY30" s="703"/>
      <c r="AZ30" s="703"/>
      <c r="BA30" s="703"/>
      <c r="BB30" s="703"/>
      <c r="BC30" s="703"/>
      <c r="BD30" s="703"/>
      <c r="BE30" s="703"/>
      <c r="BF30" s="704"/>
      <c r="BG30" s="683">
        <v>96.7</v>
      </c>
      <c r="BH30" s="684"/>
      <c r="BI30" s="684"/>
      <c r="BJ30" s="684"/>
      <c r="BK30" s="684"/>
      <c r="BL30" s="684"/>
      <c r="BM30" s="685">
        <v>76.400000000000006</v>
      </c>
      <c r="BN30" s="684"/>
      <c r="BO30" s="684"/>
      <c r="BP30" s="684"/>
      <c r="BQ30" s="686"/>
      <c r="BR30" s="683">
        <v>95.7</v>
      </c>
      <c r="BS30" s="684"/>
      <c r="BT30" s="684"/>
      <c r="BU30" s="684"/>
      <c r="BV30" s="684"/>
      <c r="BW30" s="684"/>
      <c r="BX30" s="685">
        <v>78.099999999999994</v>
      </c>
      <c r="BY30" s="684"/>
      <c r="BZ30" s="684"/>
      <c r="CA30" s="684"/>
      <c r="CB30" s="686"/>
      <c r="CD30" s="689"/>
      <c r="CE30" s="690"/>
      <c r="CF30" s="647" t="s">
        <v>305</v>
      </c>
      <c r="CG30" s="644"/>
      <c r="CH30" s="644"/>
      <c r="CI30" s="644"/>
      <c r="CJ30" s="644"/>
      <c r="CK30" s="644"/>
      <c r="CL30" s="644"/>
      <c r="CM30" s="644"/>
      <c r="CN30" s="644"/>
      <c r="CO30" s="644"/>
      <c r="CP30" s="644"/>
      <c r="CQ30" s="645"/>
      <c r="CR30" s="603">
        <v>647566</v>
      </c>
      <c r="CS30" s="606"/>
      <c r="CT30" s="606"/>
      <c r="CU30" s="606"/>
      <c r="CV30" s="606"/>
      <c r="CW30" s="606"/>
      <c r="CX30" s="606"/>
      <c r="CY30" s="607"/>
      <c r="CZ30" s="608">
        <v>12.7</v>
      </c>
      <c r="DA30" s="637"/>
      <c r="DB30" s="637"/>
      <c r="DC30" s="638"/>
      <c r="DD30" s="611">
        <v>598373</v>
      </c>
      <c r="DE30" s="606"/>
      <c r="DF30" s="606"/>
      <c r="DG30" s="606"/>
      <c r="DH30" s="606"/>
      <c r="DI30" s="606"/>
      <c r="DJ30" s="606"/>
      <c r="DK30" s="607"/>
      <c r="DL30" s="611">
        <v>598373</v>
      </c>
      <c r="DM30" s="606"/>
      <c r="DN30" s="606"/>
      <c r="DO30" s="606"/>
      <c r="DP30" s="606"/>
      <c r="DQ30" s="606"/>
      <c r="DR30" s="606"/>
      <c r="DS30" s="606"/>
      <c r="DT30" s="606"/>
      <c r="DU30" s="606"/>
      <c r="DV30" s="607"/>
      <c r="DW30" s="608">
        <v>20.6</v>
      </c>
      <c r="DX30" s="637"/>
      <c r="DY30" s="637"/>
      <c r="DZ30" s="637"/>
      <c r="EA30" s="637"/>
      <c r="EB30" s="637"/>
      <c r="EC30" s="639"/>
    </row>
    <row r="31" spans="2:133" ht="11.25" customHeight="1" x14ac:dyDescent="0.15">
      <c r="B31" s="600" t="s">
        <v>306</v>
      </c>
      <c r="C31" s="601"/>
      <c r="D31" s="601"/>
      <c r="E31" s="601"/>
      <c r="F31" s="601"/>
      <c r="G31" s="601"/>
      <c r="H31" s="601"/>
      <c r="I31" s="601"/>
      <c r="J31" s="601"/>
      <c r="K31" s="601"/>
      <c r="L31" s="601"/>
      <c r="M31" s="601"/>
      <c r="N31" s="601"/>
      <c r="O31" s="601"/>
      <c r="P31" s="601"/>
      <c r="Q31" s="602"/>
      <c r="R31" s="603">
        <v>358158</v>
      </c>
      <c r="S31" s="606"/>
      <c r="T31" s="606"/>
      <c r="U31" s="606"/>
      <c r="V31" s="606"/>
      <c r="W31" s="606"/>
      <c r="X31" s="606"/>
      <c r="Y31" s="607"/>
      <c r="Z31" s="665">
        <v>6.9</v>
      </c>
      <c r="AA31" s="665"/>
      <c r="AB31" s="665"/>
      <c r="AC31" s="665"/>
      <c r="AD31" s="666" t="s">
        <v>124</v>
      </c>
      <c r="AE31" s="666"/>
      <c r="AF31" s="666"/>
      <c r="AG31" s="666"/>
      <c r="AH31" s="666"/>
      <c r="AI31" s="666"/>
      <c r="AJ31" s="666"/>
      <c r="AK31" s="666"/>
      <c r="AL31" s="608" t="s">
        <v>124</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95.9</v>
      </c>
      <c r="BH31" s="604"/>
      <c r="BI31" s="604"/>
      <c r="BJ31" s="604"/>
      <c r="BK31" s="604"/>
      <c r="BL31" s="604"/>
      <c r="BM31" s="609">
        <v>74.900000000000006</v>
      </c>
      <c r="BN31" s="682"/>
      <c r="BO31" s="682"/>
      <c r="BP31" s="682"/>
      <c r="BQ31" s="643"/>
      <c r="BR31" s="681">
        <v>94.1</v>
      </c>
      <c r="BS31" s="604"/>
      <c r="BT31" s="604"/>
      <c r="BU31" s="604"/>
      <c r="BV31" s="604"/>
      <c r="BW31" s="604"/>
      <c r="BX31" s="609">
        <v>77.7</v>
      </c>
      <c r="BY31" s="682"/>
      <c r="BZ31" s="682"/>
      <c r="CA31" s="682"/>
      <c r="CB31" s="643"/>
      <c r="CD31" s="689"/>
      <c r="CE31" s="690"/>
      <c r="CF31" s="647" t="s">
        <v>309</v>
      </c>
      <c r="CG31" s="644"/>
      <c r="CH31" s="644"/>
      <c r="CI31" s="644"/>
      <c r="CJ31" s="644"/>
      <c r="CK31" s="644"/>
      <c r="CL31" s="644"/>
      <c r="CM31" s="644"/>
      <c r="CN31" s="644"/>
      <c r="CO31" s="644"/>
      <c r="CP31" s="644"/>
      <c r="CQ31" s="645"/>
      <c r="CR31" s="603">
        <v>55288</v>
      </c>
      <c r="CS31" s="604"/>
      <c r="CT31" s="604"/>
      <c r="CU31" s="604"/>
      <c r="CV31" s="604"/>
      <c r="CW31" s="604"/>
      <c r="CX31" s="604"/>
      <c r="CY31" s="605"/>
      <c r="CZ31" s="608">
        <v>1.1000000000000001</v>
      </c>
      <c r="DA31" s="637"/>
      <c r="DB31" s="637"/>
      <c r="DC31" s="638"/>
      <c r="DD31" s="611">
        <v>47346</v>
      </c>
      <c r="DE31" s="604"/>
      <c r="DF31" s="604"/>
      <c r="DG31" s="604"/>
      <c r="DH31" s="604"/>
      <c r="DI31" s="604"/>
      <c r="DJ31" s="604"/>
      <c r="DK31" s="605"/>
      <c r="DL31" s="611">
        <v>47346</v>
      </c>
      <c r="DM31" s="604"/>
      <c r="DN31" s="604"/>
      <c r="DO31" s="604"/>
      <c r="DP31" s="604"/>
      <c r="DQ31" s="604"/>
      <c r="DR31" s="604"/>
      <c r="DS31" s="604"/>
      <c r="DT31" s="604"/>
      <c r="DU31" s="604"/>
      <c r="DV31" s="605"/>
      <c r="DW31" s="608">
        <v>1.6</v>
      </c>
      <c r="DX31" s="637"/>
      <c r="DY31" s="637"/>
      <c r="DZ31" s="637"/>
      <c r="EA31" s="637"/>
      <c r="EB31" s="637"/>
      <c r="EC31" s="639"/>
    </row>
    <row r="32" spans="2:133" ht="11.25" customHeight="1" x14ac:dyDescent="0.15">
      <c r="B32" s="600" t="s">
        <v>310</v>
      </c>
      <c r="C32" s="601"/>
      <c r="D32" s="601"/>
      <c r="E32" s="601"/>
      <c r="F32" s="601"/>
      <c r="G32" s="601"/>
      <c r="H32" s="601"/>
      <c r="I32" s="601"/>
      <c r="J32" s="601"/>
      <c r="K32" s="601"/>
      <c r="L32" s="601"/>
      <c r="M32" s="601"/>
      <c r="N32" s="601"/>
      <c r="O32" s="601"/>
      <c r="P32" s="601"/>
      <c r="Q32" s="602"/>
      <c r="R32" s="603">
        <v>626787</v>
      </c>
      <c r="S32" s="606"/>
      <c r="T32" s="606"/>
      <c r="U32" s="606"/>
      <c r="V32" s="606"/>
      <c r="W32" s="606"/>
      <c r="X32" s="606"/>
      <c r="Y32" s="607"/>
      <c r="Z32" s="665">
        <v>12.1</v>
      </c>
      <c r="AA32" s="665"/>
      <c r="AB32" s="665"/>
      <c r="AC32" s="665"/>
      <c r="AD32" s="666" t="s">
        <v>124</v>
      </c>
      <c r="AE32" s="666"/>
      <c r="AF32" s="666"/>
      <c r="AG32" s="666"/>
      <c r="AH32" s="666"/>
      <c r="AI32" s="666"/>
      <c r="AJ32" s="666"/>
      <c r="AK32" s="666"/>
      <c r="AL32" s="608" t="s">
        <v>124</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96.7</v>
      </c>
      <c r="BH32" s="619"/>
      <c r="BI32" s="619"/>
      <c r="BJ32" s="619"/>
      <c r="BK32" s="619"/>
      <c r="BL32" s="619"/>
      <c r="BM32" s="663">
        <v>71.400000000000006</v>
      </c>
      <c r="BN32" s="619"/>
      <c r="BO32" s="619"/>
      <c r="BP32" s="619"/>
      <c r="BQ32" s="656"/>
      <c r="BR32" s="680">
        <v>96.8</v>
      </c>
      <c r="BS32" s="619"/>
      <c r="BT32" s="619"/>
      <c r="BU32" s="619"/>
      <c r="BV32" s="619"/>
      <c r="BW32" s="619"/>
      <c r="BX32" s="663">
        <v>71.8</v>
      </c>
      <c r="BY32" s="619"/>
      <c r="BZ32" s="619"/>
      <c r="CA32" s="619"/>
      <c r="CB32" s="656"/>
      <c r="CD32" s="691"/>
      <c r="CE32" s="692"/>
      <c r="CF32" s="647" t="s">
        <v>312</v>
      </c>
      <c r="CG32" s="644"/>
      <c r="CH32" s="644"/>
      <c r="CI32" s="644"/>
      <c r="CJ32" s="644"/>
      <c r="CK32" s="644"/>
      <c r="CL32" s="644"/>
      <c r="CM32" s="644"/>
      <c r="CN32" s="644"/>
      <c r="CO32" s="644"/>
      <c r="CP32" s="644"/>
      <c r="CQ32" s="645"/>
      <c r="CR32" s="603">
        <v>1380</v>
      </c>
      <c r="CS32" s="606"/>
      <c r="CT32" s="606"/>
      <c r="CU32" s="606"/>
      <c r="CV32" s="606"/>
      <c r="CW32" s="606"/>
      <c r="CX32" s="606"/>
      <c r="CY32" s="607"/>
      <c r="CZ32" s="608">
        <v>0</v>
      </c>
      <c r="DA32" s="637"/>
      <c r="DB32" s="637"/>
      <c r="DC32" s="638"/>
      <c r="DD32" s="611">
        <v>1380</v>
      </c>
      <c r="DE32" s="606"/>
      <c r="DF32" s="606"/>
      <c r="DG32" s="606"/>
      <c r="DH32" s="606"/>
      <c r="DI32" s="606"/>
      <c r="DJ32" s="606"/>
      <c r="DK32" s="607"/>
      <c r="DL32" s="611">
        <v>1380</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313</v>
      </c>
      <c r="C33" s="601"/>
      <c r="D33" s="601"/>
      <c r="E33" s="601"/>
      <c r="F33" s="601"/>
      <c r="G33" s="601"/>
      <c r="H33" s="601"/>
      <c r="I33" s="601"/>
      <c r="J33" s="601"/>
      <c r="K33" s="601"/>
      <c r="L33" s="601"/>
      <c r="M33" s="601"/>
      <c r="N33" s="601"/>
      <c r="O33" s="601"/>
      <c r="P33" s="601"/>
      <c r="Q33" s="602"/>
      <c r="R33" s="603">
        <v>50484</v>
      </c>
      <c r="S33" s="606"/>
      <c r="T33" s="606"/>
      <c r="U33" s="606"/>
      <c r="V33" s="606"/>
      <c r="W33" s="606"/>
      <c r="X33" s="606"/>
      <c r="Y33" s="607"/>
      <c r="Z33" s="665">
        <v>1</v>
      </c>
      <c r="AA33" s="665"/>
      <c r="AB33" s="665"/>
      <c r="AC33" s="665"/>
      <c r="AD33" s="666" t="s">
        <v>238</v>
      </c>
      <c r="AE33" s="666"/>
      <c r="AF33" s="666"/>
      <c r="AG33" s="666"/>
      <c r="AH33" s="666"/>
      <c r="AI33" s="666"/>
      <c r="AJ33" s="666"/>
      <c r="AK33" s="666"/>
      <c r="AL33" s="608" t="s">
        <v>124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2503718</v>
      </c>
      <c r="CS33" s="604"/>
      <c r="CT33" s="604"/>
      <c r="CU33" s="604"/>
      <c r="CV33" s="604"/>
      <c r="CW33" s="604"/>
      <c r="CX33" s="604"/>
      <c r="CY33" s="605"/>
      <c r="CZ33" s="608">
        <v>49.1</v>
      </c>
      <c r="DA33" s="637"/>
      <c r="DB33" s="637"/>
      <c r="DC33" s="638"/>
      <c r="DD33" s="611">
        <v>2243965</v>
      </c>
      <c r="DE33" s="604"/>
      <c r="DF33" s="604"/>
      <c r="DG33" s="604"/>
      <c r="DH33" s="604"/>
      <c r="DI33" s="604"/>
      <c r="DJ33" s="604"/>
      <c r="DK33" s="605"/>
      <c r="DL33" s="611">
        <v>1308865</v>
      </c>
      <c r="DM33" s="604"/>
      <c r="DN33" s="604"/>
      <c r="DO33" s="604"/>
      <c r="DP33" s="604"/>
      <c r="DQ33" s="604"/>
      <c r="DR33" s="604"/>
      <c r="DS33" s="604"/>
      <c r="DT33" s="604"/>
      <c r="DU33" s="604"/>
      <c r="DV33" s="605"/>
      <c r="DW33" s="608">
        <v>45.2</v>
      </c>
      <c r="DX33" s="637"/>
      <c r="DY33" s="637"/>
      <c r="DZ33" s="637"/>
      <c r="EA33" s="637"/>
      <c r="EB33" s="637"/>
      <c r="EC33" s="639"/>
    </row>
    <row r="34" spans="2:133" ht="11.25" customHeight="1" x14ac:dyDescent="0.15">
      <c r="B34" s="600" t="s">
        <v>315</v>
      </c>
      <c r="C34" s="601"/>
      <c r="D34" s="601"/>
      <c r="E34" s="601"/>
      <c r="F34" s="601"/>
      <c r="G34" s="601"/>
      <c r="H34" s="601"/>
      <c r="I34" s="601"/>
      <c r="J34" s="601"/>
      <c r="K34" s="601"/>
      <c r="L34" s="601"/>
      <c r="M34" s="601"/>
      <c r="N34" s="601"/>
      <c r="O34" s="601"/>
      <c r="P34" s="601"/>
      <c r="Q34" s="602"/>
      <c r="R34" s="603">
        <v>101960</v>
      </c>
      <c r="S34" s="606"/>
      <c r="T34" s="606"/>
      <c r="U34" s="606"/>
      <c r="V34" s="606"/>
      <c r="W34" s="606"/>
      <c r="X34" s="606"/>
      <c r="Y34" s="607"/>
      <c r="Z34" s="665">
        <v>2</v>
      </c>
      <c r="AA34" s="665"/>
      <c r="AB34" s="665"/>
      <c r="AC34" s="665"/>
      <c r="AD34" s="666">
        <v>5337</v>
      </c>
      <c r="AE34" s="666"/>
      <c r="AF34" s="666"/>
      <c r="AG34" s="666"/>
      <c r="AH34" s="666"/>
      <c r="AI34" s="666"/>
      <c r="AJ34" s="666"/>
      <c r="AK34" s="666"/>
      <c r="AL34" s="608">
        <v>0.2</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753474</v>
      </c>
      <c r="CS34" s="606"/>
      <c r="CT34" s="606"/>
      <c r="CU34" s="606"/>
      <c r="CV34" s="606"/>
      <c r="CW34" s="606"/>
      <c r="CX34" s="606"/>
      <c r="CY34" s="607"/>
      <c r="CZ34" s="608">
        <v>14.8</v>
      </c>
      <c r="DA34" s="637"/>
      <c r="DB34" s="637"/>
      <c r="DC34" s="638"/>
      <c r="DD34" s="611">
        <v>658384</v>
      </c>
      <c r="DE34" s="606"/>
      <c r="DF34" s="606"/>
      <c r="DG34" s="606"/>
      <c r="DH34" s="606"/>
      <c r="DI34" s="606"/>
      <c r="DJ34" s="606"/>
      <c r="DK34" s="607"/>
      <c r="DL34" s="611">
        <v>601155</v>
      </c>
      <c r="DM34" s="606"/>
      <c r="DN34" s="606"/>
      <c r="DO34" s="606"/>
      <c r="DP34" s="606"/>
      <c r="DQ34" s="606"/>
      <c r="DR34" s="606"/>
      <c r="DS34" s="606"/>
      <c r="DT34" s="606"/>
      <c r="DU34" s="606"/>
      <c r="DV34" s="607"/>
      <c r="DW34" s="608">
        <v>20.7</v>
      </c>
      <c r="DX34" s="637"/>
      <c r="DY34" s="637"/>
      <c r="DZ34" s="637"/>
      <c r="EA34" s="637"/>
      <c r="EB34" s="637"/>
      <c r="EC34" s="639"/>
    </row>
    <row r="35" spans="2:133" ht="11.25" customHeight="1" x14ac:dyDescent="0.15">
      <c r="B35" s="600" t="s">
        <v>319</v>
      </c>
      <c r="C35" s="601"/>
      <c r="D35" s="601"/>
      <c r="E35" s="601"/>
      <c r="F35" s="601"/>
      <c r="G35" s="601"/>
      <c r="H35" s="601"/>
      <c r="I35" s="601"/>
      <c r="J35" s="601"/>
      <c r="K35" s="601"/>
      <c r="L35" s="601"/>
      <c r="M35" s="601"/>
      <c r="N35" s="601"/>
      <c r="O35" s="601"/>
      <c r="P35" s="601"/>
      <c r="Q35" s="602"/>
      <c r="R35" s="603">
        <v>365950</v>
      </c>
      <c r="S35" s="606"/>
      <c r="T35" s="606"/>
      <c r="U35" s="606"/>
      <c r="V35" s="606"/>
      <c r="W35" s="606"/>
      <c r="X35" s="606"/>
      <c r="Y35" s="607"/>
      <c r="Z35" s="665">
        <v>7.1</v>
      </c>
      <c r="AA35" s="665"/>
      <c r="AB35" s="665"/>
      <c r="AC35" s="665"/>
      <c r="AD35" s="666" t="s">
        <v>124</v>
      </c>
      <c r="AE35" s="666"/>
      <c r="AF35" s="666"/>
      <c r="AG35" s="666"/>
      <c r="AH35" s="666"/>
      <c r="AI35" s="666"/>
      <c r="AJ35" s="666"/>
      <c r="AK35" s="666"/>
      <c r="AL35" s="608" t="s">
        <v>124</v>
      </c>
      <c r="AM35" s="609"/>
      <c r="AN35" s="609"/>
      <c r="AO35" s="667"/>
      <c r="AP35" s="214"/>
      <c r="AQ35" s="671" t="s">
        <v>320</v>
      </c>
      <c r="AR35" s="672"/>
      <c r="AS35" s="672"/>
      <c r="AT35" s="672"/>
      <c r="AU35" s="672"/>
      <c r="AV35" s="672"/>
      <c r="AW35" s="672"/>
      <c r="AX35" s="672"/>
      <c r="AY35" s="673"/>
      <c r="AZ35" s="668">
        <v>511103</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18466</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105696</v>
      </c>
      <c r="CS35" s="604"/>
      <c r="CT35" s="604"/>
      <c r="CU35" s="604"/>
      <c r="CV35" s="604"/>
      <c r="CW35" s="604"/>
      <c r="CX35" s="604"/>
      <c r="CY35" s="605"/>
      <c r="CZ35" s="608">
        <v>2.1</v>
      </c>
      <c r="DA35" s="637"/>
      <c r="DB35" s="637"/>
      <c r="DC35" s="638"/>
      <c r="DD35" s="611">
        <v>96032</v>
      </c>
      <c r="DE35" s="604"/>
      <c r="DF35" s="604"/>
      <c r="DG35" s="604"/>
      <c r="DH35" s="604"/>
      <c r="DI35" s="604"/>
      <c r="DJ35" s="604"/>
      <c r="DK35" s="605"/>
      <c r="DL35" s="611">
        <v>91629</v>
      </c>
      <c r="DM35" s="604"/>
      <c r="DN35" s="604"/>
      <c r="DO35" s="604"/>
      <c r="DP35" s="604"/>
      <c r="DQ35" s="604"/>
      <c r="DR35" s="604"/>
      <c r="DS35" s="604"/>
      <c r="DT35" s="604"/>
      <c r="DU35" s="604"/>
      <c r="DV35" s="605"/>
      <c r="DW35" s="608">
        <v>3.2</v>
      </c>
      <c r="DX35" s="637"/>
      <c r="DY35" s="637"/>
      <c r="DZ35" s="637"/>
      <c r="EA35" s="637"/>
      <c r="EB35" s="637"/>
      <c r="EC35" s="639"/>
    </row>
    <row r="36" spans="2:133" ht="11.25" customHeight="1" x14ac:dyDescent="0.15">
      <c r="B36" s="600" t="s">
        <v>323</v>
      </c>
      <c r="C36" s="601"/>
      <c r="D36" s="601"/>
      <c r="E36" s="601"/>
      <c r="F36" s="601"/>
      <c r="G36" s="601"/>
      <c r="H36" s="601"/>
      <c r="I36" s="601"/>
      <c r="J36" s="601"/>
      <c r="K36" s="601"/>
      <c r="L36" s="601"/>
      <c r="M36" s="601"/>
      <c r="N36" s="601"/>
      <c r="O36" s="601"/>
      <c r="P36" s="601"/>
      <c r="Q36" s="602"/>
      <c r="R36" s="603" t="s">
        <v>238</v>
      </c>
      <c r="S36" s="606"/>
      <c r="T36" s="606"/>
      <c r="U36" s="606"/>
      <c r="V36" s="606"/>
      <c r="W36" s="606"/>
      <c r="X36" s="606"/>
      <c r="Y36" s="607"/>
      <c r="Z36" s="665" t="s">
        <v>124</v>
      </c>
      <c r="AA36" s="665"/>
      <c r="AB36" s="665"/>
      <c r="AC36" s="665"/>
      <c r="AD36" s="666" t="s">
        <v>238</v>
      </c>
      <c r="AE36" s="666"/>
      <c r="AF36" s="666"/>
      <c r="AG36" s="666"/>
      <c r="AH36" s="666"/>
      <c r="AI36" s="666"/>
      <c r="AJ36" s="666"/>
      <c r="AK36" s="666"/>
      <c r="AL36" s="608" t="s">
        <v>172</v>
      </c>
      <c r="AM36" s="609"/>
      <c r="AN36" s="609"/>
      <c r="AO36" s="667"/>
      <c r="AQ36" s="640" t="s">
        <v>324</v>
      </c>
      <c r="AR36" s="641"/>
      <c r="AS36" s="641"/>
      <c r="AT36" s="641"/>
      <c r="AU36" s="641"/>
      <c r="AV36" s="641"/>
      <c r="AW36" s="641"/>
      <c r="AX36" s="641"/>
      <c r="AY36" s="642"/>
      <c r="AZ36" s="603">
        <v>150600</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-8393</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620325</v>
      </c>
      <c r="CS36" s="606"/>
      <c r="CT36" s="606"/>
      <c r="CU36" s="606"/>
      <c r="CV36" s="606"/>
      <c r="CW36" s="606"/>
      <c r="CX36" s="606"/>
      <c r="CY36" s="607"/>
      <c r="CZ36" s="608">
        <v>12.2</v>
      </c>
      <c r="DA36" s="637"/>
      <c r="DB36" s="637"/>
      <c r="DC36" s="638"/>
      <c r="DD36" s="611">
        <v>568615</v>
      </c>
      <c r="DE36" s="606"/>
      <c r="DF36" s="606"/>
      <c r="DG36" s="606"/>
      <c r="DH36" s="606"/>
      <c r="DI36" s="606"/>
      <c r="DJ36" s="606"/>
      <c r="DK36" s="607"/>
      <c r="DL36" s="611">
        <v>305114</v>
      </c>
      <c r="DM36" s="606"/>
      <c r="DN36" s="606"/>
      <c r="DO36" s="606"/>
      <c r="DP36" s="606"/>
      <c r="DQ36" s="606"/>
      <c r="DR36" s="606"/>
      <c r="DS36" s="606"/>
      <c r="DT36" s="606"/>
      <c r="DU36" s="606"/>
      <c r="DV36" s="607"/>
      <c r="DW36" s="608">
        <v>10.5</v>
      </c>
      <c r="DX36" s="637"/>
      <c r="DY36" s="637"/>
      <c r="DZ36" s="637"/>
      <c r="EA36" s="637"/>
      <c r="EB36" s="637"/>
      <c r="EC36" s="639"/>
    </row>
    <row r="37" spans="2:133" ht="11.25" customHeight="1" x14ac:dyDescent="0.15">
      <c r="B37" s="600" t="s">
        <v>327</v>
      </c>
      <c r="C37" s="601"/>
      <c r="D37" s="601"/>
      <c r="E37" s="601"/>
      <c r="F37" s="601"/>
      <c r="G37" s="601"/>
      <c r="H37" s="601"/>
      <c r="I37" s="601"/>
      <c r="J37" s="601"/>
      <c r="K37" s="601"/>
      <c r="L37" s="601"/>
      <c r="M37" s="601"/>
      <c r="N37" s="601"/>
      <c r="O37" s="601"/>
      <c r="P37" s="601"/>
      <c r="Q37" s="602"/>
      <c r="R37" s="603">
        <v>111950</v>
      </c>
      <c r="S37" s="606"/>
      <c r="T37" s="606"/>
      <c r="U37" s="606"/>
      <c r="V37" s="606"/>
      <c r="W37" s="606"/>
      <c r="X37" s="606"/>
      <c r="Y37" s="607"/>
      <c r="Z37" s="665">
        <v>2.2000000000000002</v>
      </c>
      <c r="AA37" s="665"/>
      <c r="AB37" s="665"/>
      <c r="AC37" s="665"/>
      <c r="AD37" s="666" t="s">
        <v>124</v>
      </c>
      <c r="AE37" s="666"/>
      <c r="AF37" s="666"/>
      <c r="AG37" s="666"/>
      <c r="AH37" s="666"/>
      <c r="AI37" s="666"/>
      <c r="AJ37" s="666"/>
      <c r="AK37" s="666"/>
      <c r="AL37" s="608" t="s">
        <v>124</v>
      </c>
      <c r="AM37" s="609"/>
      <c r="AN37" s="609"/>
      <c r="AO37" s="667"/>
      <c r="AQ37" s="640" t="s">
        <v>328</v>
      </c>
      <c r="AR37" s="641"/>
      <c r="AS37" s="641"/>
      <c r="AT37" s="641"/>
      <c r="AU37" s="641"/>
      <c r="AV37" s="641"/>
      <c r="AW37" s="641"/>
      <c r="AX37" s="641"/>
      <c r="AY37" s="642"/>
      <c r="AZ37" s="603" t="s">
        <v>124</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922</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225385</v>
      </c>
      <c r="CS37" s="604"/>
      <c r="CT37" s="604"/>
      <c r="CU37" s="604"/>
      <c r="CV37" s="604"/>
      <c r="CW37" s="604"/>
      <c r="CX37" s="604"/>
      <c r="CY37" s="605"/>
      <c r="CZ37" s="608">
        <v>4.4000000000000004</v>
      </c>
      <c r="DA37" s="637"/>
      <c r="DB37" s="637"/>
      <c r="DC37" s="638"/>
      <c r="DD37" s="611">
        <v>207085</v>
      </c>
      <c r="DE37" s="604"/>
      <c r="DF37" s="604"/>
      <c r="DG37" s="604"/>
      <c r="DH37" s="604"/>
      <c r="DI37" s="604"/>
      <c r="DJ37" s="604"/>
      <c r="DK37" s="605"/>
      <c r="DL37" s="611">
        <v>202620</v>
      </c>
      <c r="DM37" s="604"/>
      <c r="DN37" s="604"/>
      <c r="DO37" s="604"/>
      <c r="DP37" s="604"/>
      <c r="DQ37" s="604"/>
      <c r="DR37" s="604"/>
      <c r="DS37" s="604"/>
      <c r="DT37" s="604"/>
      <c r="DU37" s="604"/>
      <c r="DV37" s="605"/>
      <c r="DW37" s="608">
        <v>7</v>
      </c>
      <c r="DX37" s="637"/>
      <c r="DY37" s="637"/>
      <c r="DZ37" s="637"/>
      <c r="EA37" s="637"/>
      <c r="EB37" s="637"/>
      <c r="EC37" s="639"/>
    </row>
    <row r="38" spans="2:133" ht="11.25" customHeight="1" x14ac:dyDescent="0.15">
      <c r="B38" s="615" t="s">
        <v>331</v>
      </c>
      <c r="C38" s="616"/>
      <c r="D38" s="616"/>
      <c r="E38" s="616"/>
      <c r="F38" s="616"/>
      <c r="G38" s="616"/>
      <c r="H38" s="616"/>
      <c r="I38" s="616"/>
      <c r="J38" s="616"/>
      <c r="K38" s="616"/>
      <c r="L38" s="616"/>
      <c r="M38" s="616"/>
      <c r="N38" s="616"/>
      <c r="O38" s="616"/>
      <c r="P38" s="616"/>
      <c r="Q38" s="617"/>
      <c r="R38" s="618">
        <v>5164784</v>
      </c>
      <c r="S38" s="655"/>
      <c r="T38" s="655"/>
      <c r="U38" s="655"/>
      <c r="V38" s="655"/>
      <c r="W38" s="655"/>
      <c r="X38" s="655"/>
      <c r="Y38" s="660"/>
      <c r="Z38" s="661">
        <v>100</v>
      </c>
      <c r="AA38" s="661"/>
      <c r="AB38" s="661"/>
      <c r="AC38" s="661"/>
      <c r="AD38" s="662">
        <v>2786605</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124</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2145</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511103</v>
      </c>
      <c r="CS38" s="606"/>
      <c r="CT38" s="606"/>
      <c r="CU38" s="606"/>
      <c r="CV38" s="606"/>
      <c r="CW38" s="606"/>
      <c r="CX38" s="606"/>
      <c r="CY38" s="607"/>
      <c r="CZ38" s="608">
        <v>10</v>
      </c>
      <c r="DA38" s="637"/>
      <c r="DB38" s="637"/>
      <c r="DC38" s="638"/>
      <c r="DD38" s="611">
        <v>468975</v>
      </c>
      <c r="DE38" s="606"/>
      <c r="DF38" s="606"/>
      <c r="DG38" s="606"/>
      <c r="DH38" s="606"/>
      <c r="DI38" s="606"/>
      <c r="DJ38" s="606"/>
      <c r="DK38" s="607"/>
      <c r="DL38" s="611">
        <v>310967</v>
      </c>
      <c r="DM38" s="606"/>
      <c r="DN38" s="606"/>
      <c r="DO38" s="606"/>
      <c r="DP38" s="606"/>
      <c r="DQ38" s="606"/>
      <c r="DR38" s="606"/>
      <c r="DS38" s="606"/>
      <c r="DT38" s="606"/>
      <c r="DU38" s="606"/>
      <c r="DV38" s="607"/>
      <c r="DW38" s="608">
        <v>10.7</v>
      </c>
      <c r="DX38" s="637"/>
      <c r="DY38" s="637"/>
      <c r="DZ38" s="637"/>
      <c r="EA38" s="637"/>
      <c r="EB38" s="637"/>
      <c r="EC38" s="639"/>
    </row>
    <row r="39" spans="2:133" ht="11.25" customHeight="1" x14ac:dyDescent="0.15">
      <c r="AQ39" s="640" t="s">
        <v>335</v>
      </c>
      <c r="AR39" s="641"/>
      <c r="AS39" s="641"/>
      <c r="AT39" s="641"/>
      <c r="AU39" s="641"/>
      <c r="AV39" s="641"/>
      <c r="AW39" s="641"/>
      <c r="AX39" s="641"/>
      <c r="AY39" s="642"/>
      <c r="AZ39" s="603" t="s">
        <v>124</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137</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452400</v>
      </c>
      <c r="CS39" s="604"/>
      <c r="CT39" s="604"/>
      <c r="CU39" s="604"/>
      <c r="CV39" s="604"/>
      <c r="CW39" s="604"/>
      <c r="CX39" s="604"/>
      <c r="CY39" s="605"/>
      <c r="CZ39" s="608">
        <v>8.9</v>
      </c>
      <c r="DA39" s="637"/>
      <c r="DB39" s="637"/>
      <c r="DC39" s="638"/>
      <c r="DD39" s="611">
        <v>451959</v>
      </c>
      <c r="DE39" s="604"/>
      <c r="DF39" s="604"/>
      <c r="DG39" s="604"/>
      <c r="DH39" s="604"/>
      <c r="DI39" s="604"/>
      <c r="DJ39" s="604"/>
      <c r="DK39" s="605"/>
      <c r="DL39" s="611" t="s">
        <v>124</v>
      </c>
      <c r="DM39" s="604"/>
      <c r="DN39" s="604"/>
      <c r="DO39" s="604"/>
      <c r="DP39" s="604"/>
      <c r="DQ39" s="604"/>
      <c r="DR39" s="604"/>
      <c r="DS39" s="604"/>
      <c r="DT39" s="604"/>
      <c r="DU39" s="604"/>
      <c r="DV39" s="605"/>
      <c r="DW39" s="608" t="s">
        <v>124</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225000</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134</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60720</v>
      </c>
      <c r="CS40" s="606"/>
      <c r="CT40" s="606"/>
      <c r="CU40" s="606"/>
      <c r="CV40" s="606"/>
      <c r="CW40" s="606"/>
      <c r="CX40" s="606"/>
      <c r="CY40" s="607"/>
      <c r="CZ40" s="608">
        <v>1.2</v>
      </c>
      <c r="DA40" s="637"/>
      <c r="DB40" s="637"/>
      <c r="DC40" s="638"/>
      <c r="DD40" s="611" t="s">
        <v>124</v>
      </c>
      <c r="DE40" s="606"/>
      <c r="DF40" s="606"/>
      <c r="DG40" s="606"/>
      <c r="DH40" s="606"/>
      <c r="DI40" s="606"/>
      <c r="DJ40" s="606"/>
      <c r="DK40" s="607"/>
      <c r="DL40" s="611" t="s">
        <v>124</v>
      </c>
      <c r="DM40" s="606"/>
      <c r="DN40" s="606"/>
      <c r="DO40" s="606"/>
      <c r="DP40" s="606"/>
      <c r="DQ40" s="606"/>
      <c r="DR40" s="606"/>
      <c r="DS40" s="606"/>
      <c r="DT40" s="606"/>
      <c r="DU40" s="606"/>
      <c r="DV40" s="607"/>
      <c r="DW40" s="608" t="s">
        <v>124</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135503</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280</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124</v>
      </c>
      <c r="CS41" s="604"/>
      <c r="CT41" s="604"/>
      <c r="CU41" s="604"/>
      <c r="CV41" s="604"/>
      <c r="CW41" s="604"/>
      <c r="CX41" s="604"/>
      <c r="CY41" s="605"/>
      <c r="CZ41" s="608" t="s">
        <v>124</v>
      </c>
      <c r="DA41" s="637"/>
      <c r="DB41" s="637"/>
      <c r="DC41" s="638"/>
      <c r="DD41" s="611" t="s">
        <v>124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570253</v>
      </c>
      <c r="CS42" s="606"/>
      <c r="CT42" s="606"/>
      <c r="CU42" s="606"/>
      <c r="CV42" s="606"/>
      <c r="CW42" s="606"/>
      <c r="CX42" s="606"/>
      <c r="CY42" s="607"/>
      <c r="CZ42" s="608">
        <v>11.2</v>
      </c>
      <c r="DA42" s="609"/>
      <c r="DB42" s="609"/>
      <c r="DC42" s="610"/>
      <c r="DD42" s="611">
        <v>166162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5591</v>
      </c>
      <c r="CS43" s="604"/>
      <c r="CT43" s="604"/>
      <c r="CU43" s="604"/>
      <c r="CV43" s="604"/>
      <c r="CW43" s="604"/>
      <c r="CX43" s="604"/>
      <c r="CY43" s="605"/>
      <c r="CZ43" s="608">
        <v>0.1</v>
      </c>
      <c r="DA43" s="637"/>
      <c r="DB43" s="637"/>
      <c r="DC43" s="638"/>
      <c r="DD43" s="611">
        <v>5591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300</v>
      </c>
      <c r="CE44" s="632"/>
      <c r="CF44" s="600" t="s">
        <v>350</v>
      </c>
      <c r="CG44" s="601"/>
      <c r="CH44" s="601"/>
      <c r="CI44" s="601"/>
      <c r="CJ44" s="601"/>
      <c r="CK44" s="601"/>
      <c r="CL44" s="601"/>
      <c r="CM44" s="601"/>
      <c r="CN44" s="601"/>
      <c r="CO44" s="601"/>
      <c r="CP44" s="601"/>
      <c r="CQ44" s="602"/>
      <c r="CR44" s="603">
        <v>570253</v>
      </c>
      <c r="CS44" s="606"/>
      <c r="CT44" s="606"/>
      <c r="CU44" s="606"/>
      <c r="CV44" s="606"/>
      <c r="CW44" s="606"/>
      <c r="CX44" s="606"/>
      <c r="CY44" s="607"/>
      <c r="CZ44" s="608">
        <v>11.2</v>
      </c>
      <c r="DA44" s="609"/>
      <c r="DB44" s="609"/>
      <c r="DC44" s="610"/>
      <c r="DD44" s="611">
        <v>166162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330896</v>
      </c>
      <c r="CS45" s="604"/>
      <c r="CT45" s="604"/>
      <c r="CU45" s="604"/>
      <c r="CV45" s="604"/>
      <c r="CW45" s="604"/>
      <c r="CX45" s="604"/>
      <c r="CY45" s="605"/>
      <c r="CZ45" s="608">
        <v>6.5</v>
      </c>
      <c r="DA45" s="637"/>
      <c r="DB45" s="637"/>
      <c r="DC45" s="638"/>
      <c r="DD45" s="611">
        <v>16486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209398</v>
      </c>
      <c r="CS46" s="606"/>
      <c r="CT46" s="606"/>
      <c r="CU46" s="606"/>
      <c r="CV46" s="606"/>
      <c r="CW46" s="606"/>
      <c r="CX46" s="606"/>
      <c r="CY46" s="607"/>
      <c r="CZ46" s="608">
        <v>4.0999999999999996</v>
      </c>
      <c r="DA46" s="609"/>
      <c r="DB46" s="609"/>
      <c r="DC46" s="610"/>
      <c r="DD46" s="611">
        <v>148827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t="s">
        <v>238</v>
      </c>
      <c r="CS47" s="604"/>
      <c r="CT47" s="604"/>
      <c r="CU47" s="604"/>
      <c r="CV47" s="604"/>
      <c r="CW47" s="604"/>
      <c r="CX47" s="604"/>
      <c r="CY47" s="605"/>
      <c r="CZ47" s="608" t="s">
        <v>238</v>
      </c>
      <c r="DA47" s="637"/>
      <c r="DB47" s="637"/>
      <c r="DC47" s="638"/>
      <c r="DD47" s="611" t="s">
        <v>124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124</v>
      </c>
      <c r="CS48" s="606"/>
      <c r="CT48" s="606"/>
      <c r="CU48" s="606"/>
      <c r="CV48" s="606"/>
      <c r="CW48" s="606"/>
      <c r="CX48" s="606"/>
      <c r="CY48" s="607"/>
      <c r="CZ48" s="608" t="s">
        <v>124</v>
      </c>
      <c r="DA48" s="609"/>
      <c r="DB48" s="609"/>
      <c r="DC48" s="610"/>
      <c r="DD48" s="611" t="s">
        <v>238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5101263</v>
      </c>
      <c r="CS49" s="619"/>
      <c r="CT49" s="619"/>
      <c r="CU49" s="619"/>
      <c r="CV49" s="619"/>
      <c r="CW49" s="619"/>
      <c r="CX49" s="619"/>
      <c r="CY49" s="620"/>
      <c r="CZ49" s="621">
        <v>100</v>
      </c>
      <c r="DA49" s="622"/>
      <c r="DB49" s="622"/>
      <c r="DC49" s="623"/>
      <c r="DD49" s="624">
        <v>4079814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C0hD/pmt0RthvRXimS3+9bHWZkgs3NAyburh3vW3dIcCTbiTG3w8IWoR8x+RcGh5Zav8dX1YuQKXdjHgaRcfTQ==" saltValue="+fC2IR4mXFRvmoEuevPM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14" sqref="AP14:AT1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v>5165</v>
      </c>
      <c r="R7" s="1136"/>
      <c r="S7" s="1136"/>
      <c r="T7" s="1136"/>
      <c r="U7" s="1136"/>
      <c r="V7" s="1136">
        <v>5101</v>
      </c>
      <c r="W7" s="1136"/>
      <c r="X7" s="1136"/>
      <c r="Y7" s="1136"/>
      <c r="Z7" s="1136"/>
      <c r="AA7" s="1136">
        <v>64</v>
      </c>
      <c r="AB7" s="1136"/>
      <c r="AC7" s="1136"/>
      <c r="AD7" s="1136"/>
      <c r="AE7" s="1137"/>
      <c r="AF7" s="1138">
        <v>35</v>
      </c>
      <c r="AG7" s="1139"/>
      <c r="AH7" s="1139"/>
      <c r="AI7" s="1139"/>
      <c r="AJ7" s="1140"/>
      <c r="AK7" s="1122">
        <v>627</v>
      </c>
      <c r="AL7" s="1123"/>
      <c r="AM7" s="1123"/>
      <c r="AN7" s="1123"/>
      <c r="AO7" s="1123"/>
      <c r="AP7" s="1123">
        <v>5148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379</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9">
        <v>5165</v>
      </c>
      <c r="R23" s="1100"/>
      <c r="S23" s="1100"/>
      <c r="T23" s="1100"/>
      <c r="U23" s="1100"/>
      <c r="V23" s="1100">
        <v>5101</v>
      </c>
      <c r="W23" s="1100"/>
      <c r="X23" s="1100"/>
      <c r="Y23" s="1100"/>
      <c r="Z23" s="1100"/>
      <c r="AA23" s="1100">
        <v>64</v>
      </c>
      <c r="AB23" s="1100"/>
      <c r="AC23" s="1100"/>
      <c r="AD23" s="1100"/>
      <c r="AE23" s="1101"/>
      <c r="AF23" s="1102">
        <v>35</v>
      </c>
      <c r="AG23" s="1100"/>
      <c r="AH23" s="1100"/>
      <c r="AI23" s="1100"/>
      <c r="AJ23" s="1103"/>
      <c r="AK23" s="1104"/>
      <c r="AL23" s="1105"/>
      <c r="AM23" s="1105"/>
      <c r="AN23" s="1105"/>
      <c r="AO23" s="1105"/>
      <c r="AP23" s="1100">
        <v>5148</v>
      </c>
      <c r="AQ23" s="1100"/>
      <c r="AR23" s="1100"/>
      <c r="AS23" s="1100"/>
      <c r="AT23" s="1100"/>
      <c r="AU23" s="1106"/>
      <c r="AV23" s="1106"/>
      <c r="AW23" s="1106"/>
      <c r="AX23" s="1106"/>
      <c r="AY23" s="1107"/>
      <c r="AZ23" s="1096" t="s">
        <v>124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1181</v>
      </c>
      <c r="R28" s="1085"/>
      <c r="S28" s="1085"/>
      <c r="T28" s="1085"/>
      <c r="U28" s="1085"/>
      <c r="V28" s="1085">
        <v>1162</v>
      </c>
      <c r="W28" s="1085"/>
      <c r="X28" s="1085"/>
      <c r="Y28" s="1085"/>
      <c r="Z28" s="1085"/>
      <c r="AA28" s="1085">
        <v>18</v>
      </c>
      <c r="AB28" s="1085"/>
      <c r="AC28" s="1085"/>
      <c r="AD28" s="1085"/>
      <c r="AE28" s="1086"/>
      <c r="AF28" s="1087">
        <v>18</v>
      </c>
      <c r="AG28" s="1085"/>
      <c r="AH28" s="1085"/>
      <c r="AI28" s="1085"/>
      <c r="AJ28" s="1088"/>
      <c r="AK28" s="1089">
        <v>61</v>
      </c>
      <c r="AL28" s="1077"/>
      <c r="AM28" s="1077"/>
      <c r="AN28" s="1077"/>
      <c r="AO28" s="1077"/>
      <c r="AP28" s="1077" t="s">
        <v>556</v>
      </c>
      <c r="AQ28" s="1077"/>
      <c r="AR28" s="1077"/>
      <c r="AS28" s="1077"/>
      <c r="AT28" s="1077"/>
      <c r="AU28" s="1077" t="s">
        <v>557</v>
      </c>
      <c r="AV28" s="1077"/>
      <c r="AW28" s="1077"/>
      <c r="AX28" s="1077"/>
      <c r="AY28" s="1077"/>
      <c r="AZ28" s="1078" t="s">
        <v>557</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393</v>
      </c>
      <c r="C29" s="1063"/>
      <c r="D29" s="1063"/>
      <c r="E29" s="1063"/>
      <c r="F29" s="1063"/>
      <c r="G29" s="1063"/>
      <c r="H29" s="1063"/>
      <c r="I29" s="1063"/>
      <c r="J29" s="1063"/>
      <c r="K29" s="1063"/>
      <c r="L29" s="1063"/>
      <c r="M29" s="1063"/>
      <c r="N29" s="1063"/>
      <c r="O29" s="1063"/>
      <c r="P29" s="1064"/>
      <c r="Q29" s="1074">
        <v>342</v>
      </c>
      <c r="R29" s="1075"/>
      <c r="S29" s="1075"/>
      <c r="T29" s="1075"/>
      <c r="U29" s="1075"/>
      <c r="V29" s="1075">
        <v>341</v>
      </c>
      <c r="W29" s="1075"/>
      <c r="X29" s="1075"/>
      <c r="Y29" s="1075"/>
      <c r="Z29" s="1075"/>
      <c r="AA29" s="1075">
        <v>1</v>
      </c>
      <c r="AB29" s="1075"/>
      <c r="AC29" s="1075"/>
      <c r="AD29" s="1075"/>
      <c r="AE29" s="1076"/>
      <c r="AF29" s="1068">
        <v>1</v>
      </c>
      <c r="AG29" s="1069"/>
      <c r="AH29" s="1069"/>
      <c r="AI29" s="1069"/>
      <c r="AJ29" s="1070"/>
      <c r="AK29" s="1011">
        <v>201</v>
      </c>
      <c r="AL29" s="1002"/>
      <c r="AM29" s="1002"/>
      <c r="AN29" s="1002"/>
      <c r="AO29" s="1002"/>
      <c r="AP29" s="1002">
        <v>219</v>
      </c>
      <c r="AQ29" s="1002"/>
      <c r="AR29" s="1002"/>
      <c r="AS29" s="1002"/>
      <c r="AT29" s="1002"/>
      <c r="AU29" s="1002">
        <v>146</v>
      </c>
      <c r="AV29" s="1002"/>
      <c r="AW29" s="1002"/>
      <c r="AX29" s="1002"/>
      <c r="AY29" s="1002"/>
      <c r="AZ29" s="1073" t="s">
        <v>558</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394</v>
      </c>
      <c r="C30" s="1063"/>
      <c r="D30" s="1063"/>
      <c r="E30" s="1063"/>
      <c r="F30" s="1063"/>
      <c r="G30" s="1063"/>
      <c r="H30" s="1063"/>
      <c r="I30" s="1063"/>
      <c r="J30" s="1063"/>
      <c r="K30" s="1063"/>
      <c r="L30" s="1063"/>
      <c r="M30" s="1063"/>
      <c r="N30" s="1063"/>
      <c r="O30" s="1063"/>
      <c r="P30" s="1064"/>
      <c r="Q30" s="1074">
        <v>420</v>
      </c>
      <c r="R30" s="1075"/>
      <c r="S30" s="1075"/>
      <c r="T30" s="1075"/>
      <c r="U30" s="1075"/>
      <c r="V30" s="1075">
        <v>413</v>
      </c>
      <c r="W30" s="1075"/>
      <c r="X30" s="1075"/>
      <c r="Y30" s="1075"/>
      <c r="Z30" s="1075"/>
      <c r="AA30" s="1075">
        <v>7</v>
      </c>
      <c r="AB30" s="1075"/>
      <c r="AC30" s="1075"/>
      <c r="AD30" s="1075"/>
      <c r="AE30" s="1076"/>
      <c r="AF30" s="1068">
        <v>7</v>
      </c>
      <c r="AG30" s="1069"/>
      <c r="AH30" s="1069"/>
      <c r="AI30" s="1069"/>
      <c r="AJ30" s="1070"/>
      <c r="AK30" s="1011">
        <v>57</v>
      </c>
      <c r="AL30" s="1002"/>
      <c r="AM30" s="1002"/>
      <c r="AN30" s="1002"/>
      <c r="AO30" s="1002"/>
      <c r="AP30" s="1002" t="s">
        <v>556</v>
      </c>
      <c r="AQ30" s="1002"/>
      <c r="AR30" s="1002"/>
      <c r="AS30" s="1002"/>
      <c r="AT30" s="1002"/>
      <c r="AU30" s="1002" t="s">
        <v>556</v>
      </c>
      <c r="AV30" s="1002"/>
      <c r="AW30" s="1002"/>
      <c r="AX30" s="1002"/>
      <c r="AY30" s="1002"/>
      <c r="AZ30" s="1073" t="s">
        <v>557</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395</v>
      </c>
      <c r="C31" s="1063"/>
      <c r="D31" s="1063"/>
      <c r="E31" s="1063"/>
      <c r="F31" s="1063"/>
      <c r="G31" s="1063"/>
      <c r="H31" s="1063"/>
      <c r="I31" s="1063"/>
      <c r="J31" s="1063"/>
      <c r="K31" s="1063"/>
      <c r="L31" s="1063"/>
      <c r="M31" s="1063"/>
      <c r="N31" s="1063"/>
      <c r="O31" s="1063"/>
      <c r="P31" s="1064"/>
      <c r="Q31" s="1074">
        <v>61</v>
      </c>
      <c r="R31" s="1075"/>
      <c r="S31" s="1075"/>
      <c r="T31" s="1075"/>
      <c r="U31" s="1075"/>
      <c r="V31" s="1075">
        <v>61</v>
      </c>
      <c r="W31" s="1075"/>
      <c r="X31" s="1075"/>
      <c r="Y31" s="1075"/>
      <c r="Z31" s="1075"/>
      <c r="AA31" s="1075">
        <v>1</v>
      </c>
      <c r="AB31" s="1075"/>
      <c r="AC31" s="1075"/>
      <c r="AD31" s="1075"/>
      <c r="AE31" s="1076"/>
      <c r="AF31" s="1068">
        <v>1</v>
      </c>
      <c r="AG31" s="1069"/>
      <c r="AH31" s="1069"/>
      <c r="AI31" s="1069"/>
      <c r="AJ31" s="1070"/>
      <c r="AK31" s="1011">
        <v>19</v>
      </c>
      <c r="AL31" s="1002"/>
      <c r="AM31" s="1002"/>
      <c r="AN31" s="1002"/>
      <c r="AO31" s="1002"/>
      <c r="AP31" s="1002" t="s">
        <v>556</v>
      </c>
      <c r="AQ31" s="1002"/>
      <c r="AR31" s="1002"/>
      <c r="AS31" s="1002"/>
      <c r="AT31" s="1002"/>
      <c r="AU31" s="1002" t="s">
        <v>556</v>
      </c>
      <c r="AV31" s="1002"/>
      <c r="AW31" s="1002"/>
      <c r="AX31" s="1002"/>
      <c r="AY31" s="1002"/>
      <c r="AZ31" s="1073" t="s">
        <v>556</v>
      </c>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396</v>
      </c>
      <c r="C32" s="1063"/>
      <c r="D32" s="1063"/>
      <c r="E32" s="1063"/>
      <c r="F32" s="1063"/>
      <c r="G32" s="1063"/>
      <c r="H32" s="1063"/>
      <c r="I32" s="1063"/>
      <c r="J32" s="1063"/>
      <c r="K32" s="1063"/>
      <c r="L32" s="1063"/>
      <c r="M32" s="1063"/>
      <c r="N32" s="1063"/>
      <c r="O32" s="1063"/>
      <c r="P32" s="1064"/>
      <c r="Q32" s="1074">
        <v>133</v>
      </c>
      <c r="R32" s="1075"/>
      <c r="S32" s="1075"/>
      <c r="T32" s="1075"/>
      <c r="U32" s="1075"/>
      <c r="V32" s="1075">
        <v>132</v>
      </c>
      <c r="W32" s="1075"/>
      <c r="X32" s="1075"/>
      <c r="Y32" s="1075"/>
      <c r="Z32" s="1075"/>
      <c r="AA32" s="1075">
        <v>1</v>
      </c>
      <c r="AB32" s="1075"/>
      <c r="AC32" s="1075"/>
      <c r="AD32" s="1075"/>
      <c r="AE32" s="1076"/>
      <c r="AF32" s="1068">
        <v>1</v>
      </c>
      <c r="AG32" s="1069"/>
      <c r="AH32" s="1069"/>
      <c r="AI32" s="1069"/>
      <c r="AJ32" s="1070"/>
      <c r="AK32" s="1011" t="s">
        <v>556</v>
      </c>
      <c r="AL32" s="1002"/>
      <c r="AM32" s="1002"/>
      <c r="AN32" s="1002"/>
      <c r="AO32" s="1002"/>
      <c r="AP32" s="1002">
        <v>128</v>
      </c>
      <c r="AQ32" s="1002"/>
      <c r="AR32" s="1002"/>
      <c r="AS32" s="1002"/>
      <c r="AT32" s="1002"/>
      <c r="AU32" s="1002" t="s">
        <v>558</v>
      </c>
      <c r="AV32" s="1002"/>
      <c r="AW32" s="1002"/>
      <c r="AX32" s="1002"/>
      <c r="AY32" s="1002"/>
      <c r="AZ32" s="1073" t="s">
        <v>557</v>
      </c>
      <c r="BA32" s="1073"/>
      <c r="BB32" s="1073"/>
      <c r="BC32" s="1073"/>
      <c r="BD32" s="1073"/>
      <c r="BE32" s="1057" t="s">
        <v>397</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398</v>
      </c>
      <c r="C33" s="1063"/>
      <c r="D33" s="1063"/>
      <c r="E33" s="1063"/>
      <c r="F33" s="1063"/>
      <c r="G33" s="1063"/>
      <c r="H33" s="1063"/>
      <c r="I33" s="1063"/>
      <c r="J33" s="1063"/>
      <c r="K33" s="1063"/>
      <c r="L33" s="1063"/>
      <c r="M33" s="1063"/>
      <c r="N33" s="1063"/>
      <c r="O33" s="1063"/>
      <c r="P33" s="1064"/>
      <c r="Q33" s="1074">
        <v>181</v>
      </c>
      <c r="R33" s="1075"/>
      <c r="S33" s="1075"/>
      <c r="T33" s="1075"/>
      <c r="U33" s="1075"/>
      <c r="V33" s="1075">
        <v>180</v>
      </c>
      <c r="W33" s="1075"/>
      <c r="X33" s="1075"/>
      <c r="Y33" s="1075"/>
      <c r="Z33" s="1075"/>
      <c r="AA33" s="1075">
        <v>1</v>
      </c>
      <c r="AB33" s="1075"/>
      <c r="AC33" s="1075"/>
      <c r="AD33" s="1075"/>
      <c r="AE33" s="1076"/>
      <c r="AF33" s="1068">
        <v>1</v>
      </c>
      <c r="AG33" s="1069"/>
      <c r="AH33" s="1069"/>
      <c r="AI33" s="1069"/>
      <c r="AJ33" s="1070"/>
      <c r="AK33" s="1011">
        <v>151</v>
      </c>
      <c r="AL33" s="1002"/>
      <c r="AM33" s="1002"/>
      <c r="AN33" s="1002"/>
      <c r="AO33" s="1002"/>
      <c r="AP33" s="1002">
        <v>1193</v>
      </c>
      <c r="AQ33" s="1002"/>
      <c r="AR33" s="1002"/>
      <c r="AS33" s="1002"/>
      <c r="AT33" s="1002"/>
      <c r="AU33" s="1002">
        <v>1121</v>
      </c>
      <c r="AV33" s="1002"/>
      <c r="AW33" s="1002"/>
      <c r="AX33" s="1002"/>
      <c r="AY33" s="1002"/>
      <c r="AZ33" s="1073" t="s">
        <v>557</v>
      </c>
      <c r="BA33" s="1073"/>
      <c r="BB33" s="1073"/>
      <c r="BC33" s="1073"/>
      <c r="BD33" s="1073"/>
      <c r="BE33" s="1057" t="s">
        <v>399</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400</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380</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28</v>
      </c>
      <c r="AG63" s="990"/>
      <c r="AH63" s="990"/>
      <c r="AI63" s="990"/>
      <c r="AJ63" s="1055"/>
      <c r="AK63" s="1056"/>
      <c r="AL63" s="994"/>
      <c r="AM63" s="994"/>
      <c r="AN63" s="994"/>
      <c r="AO63" s="994"/>
      <c r="AP63" s="990">
        <v>1540</v>
      </c>
      <c r="AQ63" s="990"/>
      <c r="AR63" s="990"/>
      <c r="AS63" s="990"/>
      <c r="AT63" s="990"/>
      <c r="AU63" s="990">
        <v>1267</v>
      </c>
      <c r="AV63" s="990"/>
      <c r="AW63" s="990"/>
      <c r="AX63" s="990"/>
      <c r="AY63" s="990"/>
      <c r="AZ63" s="1050"/>
      <c r="BA63" s="1050"/>
      <c r="BB63" s="1050"/>
      <c r="BC63" s="1050"/>
      <c r="BD63" s="1050"/>
      <c r="BE63" s="991"/>
      <c r="BF63" s="991"/>
      <c r="BG63" s="991"/>
      <c r="BH63" s="991"/>
      <c r="BI63" s="992"/>
      <c r="BJ63" s="1051" t="s">
        <v>124</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403</v>
      </c>
      <c r="B66" s="1027"/>
      <c r="C66" s="1027"/>
      <c r="D66" s="1027"/>
      <c r="E66" s="1027"/>
      <c r="F66" s="1027"/>
      <c r="G66" s="1027"/>
      <c r="H66" s="1027"/>
      <c r="I66" s="1027"/>
      <c r="J66" s="1027"/>
      <c r="K66" s="1027"/>
      <c r="L66" s="1027"/>
      <c r="M66" s="1027"/>
      <c r="N66" s="1027"/>
      <c r="O66" s="1027"/>
      <c r="P66" s="1028"/>
      <c r="Q66" s="1032" t="s">
        <v>404</v>
      </c>
      <c r="R66" s="1033"/>
      <c r="S66" s="1033"/>
      <c r="T66" s="1033"/>
      <c r="U66" s="1034"/>
      <c r="V66" s="1032" t="s">
        <v>405</v>
      </c>
      <c r="W66" s="1033"/>
      <c r="X66" s="1033"/>
      <c r="Y66" s="1033"/>
      <c r="Z66" s="1034"/>
      <c r="AA66" s="1032" t="s">
        <v>386</v>
      </c>
      <c r="AB66" s="1033"/>
      <c r="AC66" s="1033"/>
      <c r="AD66" s="1033"/>
      <c r="AE66" s="1034"/>
      <c r="AF66" s="1038" t="s">
        <v>387</v>
      </c>
      <c r="AG66" s="1039"/>
      <c r="AH66" s="1039"/>
      <c r="AI66" s="1039"/>
      <c r="AJ66" s="1040"/>
      <c r="AK66" s="1032" t="s">
        <v>388</v>
      </c>
      <c r="AL66" s="1027"/>
      <c r="AM66" s="1027"/>
      <c r="AN66" s="1027"/>
      <c r="AO66" s="1028"/>
      <c r="AP66" s="1032" t="s">
        <v>389</v>
      </c>
      <c r="AQ66" s="1033"/>
      <c r="AR66" s="1033"/>
      <c r="AS66" s="1033"/>
      <c r="AT66" s="1034"/>
      <c r="AU66" s="1032" t="s">
        <v>406</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559</v>
      </c>
      <c r="C68" s="1017"/>
      <c r="D68" s="1017"/>
      <c r="E68" s="1017"/>
      <c r="F68" s="1017"/>
      <c r="G68" s="1017"/>
      <c r="H68" s="1017"/>
      <c r="I68" s="1017"/>
      <c r="J68" s="1017"/>
      <c r="K68" s="1017"/>
      <c r="L68" s="1017"/>
      <c r="M68" s="1017"/>
      <c r="N68" s="1017"/>
      <c r="O68" s="1017"/>
      <c r="P68" s="1018"/>
      <c r="Q68" s="1019">
        <v>113</v>
      </c>
      <c r="R68" s="1013"/>
      <c r="S68" s="1013"/>
      <c r="T68" s="1013"/>
      <c r="U68" s="1013"/>
      <c r="V68" s="1013">
        <v>105</v>
      </c>
      <c r="W68" s="1013"/>
      <c r="X68" s="1013"/>
      <c r="Y68" s="1013"/>
      <c r="Z68" s="1013"/>
      <c r="AA68" s="1013">
        <v>8</v>
      </c>
      <c r="AB68" s="1013"/>
      <c r="AC68" s="1013"/>
      <c r="AD68" s="1013"/>
      <c r="AE68" s="1013"/>
      <c r="AF68" s="1013">
        <v>8</v>
      </c>
      <c r="AG68" s="1013"/>
      <c r="AH68" s="1013"/>
      <c r="AI68" s="1013"/>
      <c r="AJ68" s="1013"/>
      <c r="AK68" s="1013">
        <v>2</v>
      </c>
      <c r="AL68" s="1013"/>
      <c r="AM68" s="1013"/>
      <c r="AN68" s="1013"/>
      <c r="AO68" s="1013"/>
      <c r="AP68" s="1013" t="s">
        <v>560</v>
      </c>
      <c r="AQ68" s="1013"/>
      <c r="AR68" s="1013"/>
      <c r="AS68" s="1013"/>
      <c r="AT68" s="1013"/>
      <c r="AU68" s="1013" t="s">
        <v>558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561</v>
      </c>
      <c r="C69" s="1006"/>
      <c r="D69" s="1006"/>
      <c r="E69" s="1006"/>
      <c r="F69" s="1006"/>
      <c r="G69" s="1006"/>
      <c r="H69" s="1006"/>
      <c r="I69" s="1006"/>
      <c r="J69" s="1006"/>
      <c r="K69" s="1006"/>
      <c r="L69" s="1006"/>
      <c r="M69" s="1006"/>
      <c r="N69" s="1006"/>
      <c r="O69" s="1006"/>
      <c r="P69" s="1007"/>
      <c r="Q69" s="1008">
        <v>828</v>
      </c>
      <c r="R69" s="1002"/>
      <c r="S69" s="1002"/>
      <c r="T69" s="1002"/>
      <c r="U69" s="1002"/>
      <c r="V69" s="1002">
        <v>823</v>
      </c>
      <c r="W69" s="1002"/>
      <c r="X69" s="1002"/>
      <c r="Y69" s="1002"/>
      <c r="Z69" s="1002"/>
      <c r="AA69" s="1002">
        <v>5</v>
      </c>
      <c r="AB69" s="1002"/>
      <c r="AC69" s="1002"/>
      <c r="AD69" s="1002"/>
      <c r="AE69" s="1002"/>
      <c r="AF69" s="1002">
        <v>5</v>
      </c>
      <c r="AG69" s="1002"/>
      <c r="AH69" s="1002"/>
      <c r="AI69" s="1002"/>
      <c r="AJ69" s="1002"/>
      <c r="AK69" s="1002" t="s">
        <v>558</v>
      </c>
      <c r="AL69" s="1002"/>
      <c r="AM69" s="1002"/>
      <c r="AN69" s="1002"/>
      <c r="AO69" s="1002"/>
      <c r="AP69" s="1002">
        <v>125</v>
      </c>
      <c r="AQ69" s="1002"/>
      <c r="AR69" s="1002"/>
      <c r="AS69" s="1002"/>
      <c r="AT69" s="1002"/>
      <c r="AU69" s="1002" t="s">
        <v>556</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562</v>
      </c>
      <c r="C70" s="1006"/>
      <c r="D70" s="1006"/>
      <c r="E70" s="1006"/>
      <c r="F70" s="1006"/>
      <c r="G70" s="1006"/>
      <c r="H70" s="1006"/>
      <c r="I70" s="1006"/>
      <c r="J70" s="1006"/>
      <c r="K70" s="1006"/>
      <c r="L70" s="1006"/>
      <c r="M70" s="1006"/>
      <c r="N70" s="1006"/>
      <c r="O70" s="1006"/>
      <c r="P70" s="1007"/>
      <c r="Q70" s="1008">
        <v>23</v>
      </c>
      <c r="R70" s="1002"/>
      <c r="S70" s="1002"/>
      <c r="T70" s="1002"/>
      <c r="U70" s="1002"/>
      <c r="V70" s="1002">
        <v>22</v>
      </c>
      <c r="W70" s="1002"/>
      <c r="X70" s="1002"/>
      <c r="Y70" s="1002"/>
      <c r="Z70" s="1002"/>
      <c r="AA70" s="1002">
        <v>1</v>
      </c>
      <c r="AB70" s="1002"/>
      <c r="AC70" s="1002"/>
      <c r="AD70" s="1002"/>
      <c r="AE70" s="1002"/>
      <c r="AF70" s="1002">
        <v>1</v>
      </c>
      <c r="AG70" s="1002"/>
      <c r="AH70" s="1002"/>
      <c r="AI70" s="1002"/>
      <c r="AJ70" s="1002"/>
      <c r="AK70" s="1002" t="s">
        <v>558</v>
      </c>
      <c r="AL70" s="1002"/>
      <c r="AM70" s="1002"/>
      <c r="AN70" s="1002"/>
      <c r="AO70" s="1002"/>
      <c r="AP70" s="1002" t="s">
        <v>558</v>
      </c>
      <c r="AQ70" s="1002"/>
      <c r="AR70" s="1002"/>
      <c r="AS70" s="1002"/>
      <c r="AT70" s="1002"/>
      <c r="AU70" s="1002" t="s">
        <v>558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563</v>
      </c>
      <c r="C71" s="1006"/>
      <c r="D71" s="1006"/>
      <c r="E71" s="1006"/>
      <c r="F71" s="1006"/>
      <c r="G71" s="1006"/>
      <c r="H71" s="1006"/>
      <c r="I71" s="1006"/>
      <c r="J71" s="1006"/>
      <c r="K71" s="1006"/>
      <c r="L71" s="1006"/>
      <c r="M71" s="1006"/>
      <c r="N71" s="1006"/>
      <c r="O71" s="1006"/>
      <c r="P71" s="1007"/>
      <c r="Q71" s="1008">
        <v>15</v>
      </c>
      <c r="R71" s="1002"/>
      <c r="S71" s="1002"/>
      <c r="T71" s="1002"/>
      <c r="U71" s="1002"/>
      <c r="V71" s="1002">
        <v>12</v>
      </c>
      <c r="W71" s="1002"/>
      <c r="X71" s="1002"/>
      <c r="Y71" s="1002"/>
      <c r="Z71" s="1002"/>
      <c r="AA71" s="1002">
        <v>3</v>
      </c>
      <c r="AB71" s="1002"/>
      <c r="AC71" s="1002"/>
      <c r="AD71" s="1002"/>
      <c r="AE71" s="1002"/>
      <c r="AF71" s="1002">
        <v>3</v>
      </c>
      <c r="AG71" s="1002"/>
      <c r="AH71" s="1002"/>
      <c r="AI71" s="1002"/>
      <c r="AJ71" s="1002"/>
      <c r="AK71" s="1002">
        <v>5</v>
      </c>
      <c r="AL71" s="1002"/>
      <c r="AM71" s="1002"/>
      <c r="AN71" s="1002"/>
      <c r="AO71" s="1002"/>
      <c r="AP71" s="1002" t="s">
        <v>564</v>
      </c>
      <c r="AQ71" s="1002"/>
      <c r="AR71" s="1002"/>
      <c r="AS71" s="1002"/>
      <c r="AT71" s="1002"/>
      <c r="AU71" s="1002" t="s">
        <v>558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17</v>
      </c>
      <c r="AG88" s="990"/>
      <c r="AH88" s="990"/>
      <c r="AI88" s="990"/>
      <c r="AJ88" s="990"/>
      <c r="AK88" s="994"/>
      <c r="AL88" s="994"/>
      <c r="AM88" s="994"/>
      <c r="AN88" s="994"/>
      <c r="AO88" s="994"/>
      <c r="AP88" s="990">
        <v>125</v>
      </c>
      <c r="AQ88" s="990"/>
      <c r="AR88" s="990"/>
      <c r="AS88" s="990"/>
      <c r="AT88" s="990"/>
      <c r="AU88" s="990" t="s">
        <v>558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299</v>
      </c>
      <c r="AG109" s="925"/>
      <c r="AH109" s="925"/>
      <c r="AI109" s="925"/>
      <c r="AJ109" s="926"/>
      <c r="AK109" s="927" t="s">
        <v>298</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299</v>
      </c>
      <c r="BW109" s="925"/>
      <c r="BX109" s="925"/>
      <c r="BY109" s="925"/>
      <c r="BZ109" s="926"/>
      <c r="CA109" s="927" t="s">
        <v>298</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299</v>
      </c>
      <c r="DM109" s="925"/>
      <c r="DN109" s="925"/>
      <c r="DO109" s="925"/>
      <c r="DP109" s="926"/>
      <c r="DQ109" s="927" t="s">
        <v>298</v>
      </c>
      <c r="DR109" s="925"/>
      <c r="DS109" s="925"/>
      <c r="DT109" s="925"/>
      <c r="DU109" s="926"/>
      <c r="DV109" s="927" t="s">
        <v>417</v>
      </c>
      <c r="DW109" s="925"/>
      <c r="DX109" s="925"/>
      <c r="DY109" s="925"/>
      <c r="DZ109" s="956"/>
    </row>
    <row r="110" spans="1:131" s="226" customFormat="1" ht="26.25" customHeight="1" x14ac:dyDescent="0.15">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728817</v>
      </c>
      <c r="AB110" s="918"/>
      <c r="AC110" s="918"/>
      <c r="AD110" s="918"/>
      <c r="AE110" s="919"/>
      <c r="AF110" s="920">
        <v>684475</v>
      </c>
      <c r="AG110" s="918"/>
      <c r="AH110" s="918"/>
      <c r="AI110" s="918"/>
      <c r="AJ110" s="919"/>
      <c r="AK110" s="920">
        <v>702854</v>
      </c>
      <c r="AL110" s="918"/>
      <c r="AM110" s="918"/>
      <c r="AN110" s="918"/>
      <c r="AO110" s="919"/>
      <c r="AP110" s="921">
        <v>29.5</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5702372</v>
      </c>
      <c r="BR110" s="865"/>
      <c r="BS110" s="865"/>
      <c r="BT110" s="865"/>
      <c r="BU110" s="865"/>
      <c r="BV110" s="865">
        <v>5429130</v>
      </c>
      <c r="BW110" s="865"/>
      <c r="BX110" s="865"/>
      <c r="BY110" s="865"/>
      <c r="BZ110" s="865"/>
      <c r="CA110" s="865">
        <v>5147514</v>
      </c>
      <c r="CB110" s="865"/>
      <c r="CC110" s="865"/>
      <c r="CD110" s="865"/>
      <c r="CE110" s="865"/>
      <c r="CF110" s="889">
        <v>216.2</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423</v>
      </c>
      <c r="DH110" s="865"/>
      <c r="DI110" s="865"/>
      <c r="DJ110" s="865"/>
      <c r="DK110" s="865"/>
      <c r="DL110" s="865" t="s">
        <v>423</v>
      </c>
      <c r="DM110" s="865"/>
      <c r="DN110" s="865"/>
      <c r="DO110" s="865"/>
      <c r="DP110" s="865"/>
      <c r="DQ110" s="865" t="s">
        <v>423</v>
      </c>
      <c r="DR110" s="865"/>
      <c r="DS110" s="865"/>
      <c r="DT110" s="865"/>
      <c r="DU110" s="865"/>
      <c r="DV110" s="866" t="s">
        <v>124</v>
      </c>
      <c r="DW110" s="866"/>
      <c r="DX110" s="866"/>
      <c r="DY110" s="866"/>
      <c r="DZ110" s="867"/>
    </row>
    <row r="111" spans="1:131" s="226" customFormat="1" ht="26.25" customHeight="1" x14ac:dyDescent="0.15">
      <c r="A111" s="794" t="s">
        <v>424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124</v>
      </c>
      <c r="AB111" s="946"/>
      <c r="AC111" s="946"/>
      <c r="AD111" s="946"/>
      <c r="AE111" s="947"/>
      <c r="AF111" s="948" t="s">
        <v>423</v>
      </c>
      <c r="AG111" s="946"/>
      <c r="AH111" s="946"/>
      <c r="AI111" s="946"/>
      <c r="AJ111" s="947"/>
      <c r="AK111" s="948" t="s">
        <v>423</v>
      </c>
      <c r="AL111" s="946"/>
      <c r="AM111" s="946"/>
      <c r="AN111" s="946"/>
      <c r="AO111" s="947"/>
      <c r="AP111" s="949" t="s">
        <v>425</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t="s">
        <v>423</v>
      </c>
      <c r="BR111" s="837"/>
      <c r="BS111" s="837"/>
      <c r="BT111" s="837"/>
      <c r="BU111" s="837"/>
      <c r="BV111" s="837" t="s">
        <v>124</v>
      </c>
      <c r="BW111" s="837"/>
      <c r="BX111" s="837"/>
      <c r="BY111" s="837"/>
      <c r="BZ111" s="837"/>
      <c r="CA111" s="837" t="s">
        <v>124</v>
      </c>
      <c r="CB111" s="837"/>
      <c r="CC111" s="837"/>
      <c r="CD111" s="837"/>
      <c r="CE111" s="837"/>
      <c r="CF111" s="898" t="s">
        <v>423</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423</v>
      </c>
      <c r="DH111" s="837"/>
      <c r="DI111" s="837"/>
      <c r="DJ111" s="837"/>
      <c r="DK111" s="837"/>
      <c r="DL111" s="837" t="s">
        <v>124</v>
      </c>
      <c r="DM111" s="837"/>
      <c r="DN111" s="837"/>
      <c r="DO111" s="837"/>
      <c r="DP111" s="837"/>
      <c r="DQ111" s="837" t="s">
        <v>423</v>
      </c>
      <c r="DR111" s="837"/>
      <c r="DS111" s="837"/>
      <c r="DT111" s="837"/>
      <c r="DU111" s="837"/>
      <c r="DV111" s="814" t="s">
        <v>124</v>
      </c>
      <c r="DW111" s="814"/>
      <c r="DX111" s="814"/>
      <c r="DY111" s="814"/>
      <c r="DZ111" s="815"/>
    </row>
    <row r="112" spans="1:131" s="226" customFormat="1" ht="26.25" customHeight="1" x14ac:dyDescent="0.15">
      <c r="A112" s="939" t="s">
        <v>428</v>
      </c>
      <c r="B112" s="940"/>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124</v>
      </c>
      <c r="AB112" s="800"/>
      <c r="AC112" s="800"/>
      <c r="AD112" s="800"/>
      <c r="AE112" s="801"/>
      <c r="AF112" s="802" t="s">
        <v>124</v>
      </c>
      <c r="AG112" s="800"/>
      <c r="AH112" s="800"/>
      <c r="AI112" s="800"/>
      <c r="AJ112" s="801"/>
      <c r="AK112" s="802" t="s">
        <v>423</v>
      </c>
      <c r="AL112" s="800"/>
      <c r="AM112" s="800"/>
      <c r="AN112" s="800"/>
      <c r="AO112" s="801"/>
      <c r="AP112" s="847" t="s">
        <v>124</v>
      </c>
      <c r="AQ112" s="848"/>
      <c r="AR112" s="848"/>
      <c r="AS112" s="848"/>
      <c r="AT112" s="849"/>
      <c r="AU112" s="959"/>
      <c r="AV112" s="960"/>
      <c r="AW112" s="960"/>
      <c r="AX112" s="960"/>
      <c r="AY112" s="960"/>
      <c r="AZ112" s="835" t="s">
        <v>430</v>
      </c>
      <c r="BA112" s="770"/>
      <c r="BB112" s="770"/>
      <c r="BC112" s="770"/>
      <c r="BD112" s="770"/>
      <c r="BE112" s="770"/>
      <c r="BF112" s="770"/>
      <c r="BG112" s="770"/>
      <c r="BH112" s="770"/>
      <c r="BI112" s="770"/>
      <c r="BJ112" s="770"/>
      <c r="BK112" s="770"/>
      <c r="BL112" s="770"/>
      <c r="BM112" s="770"/>
      <c r="BN112" s="770"/>
      <c r="BO112" s="770"/>
      <c r="BP112" s="771"/>
      <c r="BQ112" s="836">
        <v>1398536</v>
      </c>
      <c r="BR112" s="837"/>
      <c r="BS112" s="837"/>
      <c r="BT112" s="837"/>
      <c r="BU112" s="837"/>
      <c r="BV112" s="837">
        <v>1325175</v>
      </c>
      <c r="BW112" s="837"/>
      <c r="BX112" s="837"/>
      <c r="BY112" s="837"/>
      <c r="BZ112" s="837"/>
      <c r="CA112" s="837">
        <v>1266888</v>
      </c>
      <c r="CB112" s="837"/>
      <c r="CC112" s="837"/>
      <c r="CD112" s="837"/>
      <c r="CE112" s="837"/>
      <c r="CF112" s="898">
        <v>53.2</v>
      </c>
      <c r="CG112" s="899"/>
      <c r="CH112" s="899"/>
      <c r="CI112" s="899"/>
      <c r="CJ112" s="899"/>
      <c r="CK112" s="954"/>
      <c r="CL112" s="841"/>
      <c r="CM112" s="844" t="s">
        <v>431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124</v>
      </c>
      <c r="DH112" s="837"/>
      <c r="DI112" s="837"/>
      <c r="DJ112" s="837"/>
      <c r="DK112" s="837"/>
      <c r="DL112" s="837" t="s">
        <v>124</v>
      </c>
      <c r="DM112" s="837"/>
      <c r="DN112" s="837"/>
      <c r="DO112" s="837"/>
      <c r="DP112" s="837"/>
      <c r="DQ112" s="837" t="s">
        <v>124</v>
      </c>
      <c r="DR112" s="837"/>
      <c r="DS112" s="837"/>
      <c r="DT112" s="837"/>
      <c r="DU112" s="837"/>
      <c r="DV112" s="814" t="s">
        <v>124</v>
      </c>
      <c r="DW112" s="814"/>
      <c r="DX112" s="814"/>
      <c r="DY112" s="814"/>
      <c r="DZ112" s="815"/>
    </row>
    <row r="113" spans="1:130" s="226" customFormat="1" ht="26.25" customHeight="1" x14ac:dyDescent="0.15">
      <c r="A113" s="941"/>
      <c r="B113" s="942"/>
      <c r="C113" s="770" t="s">
        <v>432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128990</v>
      </c>
      <c r="AB113" s="946"/>
      <c r="AC113" s="946"/>
      <c r="AD113" s="946"/>
      <c r="AE113" s="947"/>
      <c r="AF113" s="948">
        <v>138704</v>
      </c>
      <c r="AG113" s="946"/>
      <c r="AH113" s="946"/>
      <c r="AI113" s="946"/>
      <c r="AJ113" s="947"/>
      <c r="AK113" s="948">
        <v>134233</v>
      </c>
      <c r="AL113" s="946"/>
      <c r="AM113" s="946"/>
      <c r="AN113" s="946"/>
      <c r="AO113" s="947"/>
      <c r="AP113" s="949">
        <v>5.6</v>
      </c>
      <c r="AQ113" s="950"/>
      <c r="AR113" s="950"/>
      <c r="AS113" s="950"/>
      <c r="AT113" s="951"/>
      <c r="AU113" s="959"/>
      <c r="AV113" s="960"/>
      <c r="AW113" s="960"/>
      <c r="AX113" s="960"/>
      <c r="AY113" s="960"/>
      <c r="AZ113" s="835" t="s">
        <v>433</v>
      </c>
      <c r="BA113" s="770"/>
      <c r="BB113" s="770"/>
      <c r="BC113" s="770"/>
      <c r="BD113" s="770"/>
      <c r="BE113" s="770"/>
      <c r="BF113" s="770"/>
      <c r="BG113" s="770"/>
      <c r="BH113" s="770"/>
      <c r="BI113" s="770"/>
      <c r="BJ113" s="770"/>
      <c r="BK113" s="770"/>
      <c r="BL113" s="770"/>
      <c r="BM113" s="770"/>
      <c r="BN113" s="770"/>
      <c r="BO113" s="770"/>
      <c r="BP113" s="771"/>
      <c r="BQ113" s="836" t="s">
        <v>124</v>
      </c>
      <c r="BR113" s="837"/>
      <c r="BS113" s="837"/>
      <c r="BT113" s="837"/>
      <c r="BU113" s="837"/>
      <c r="BV113" s="837" t="s">
        <v>423</v>
      </c>
      <c r="BW113" s="837"/>
      <c r="BX113" s="837"/>
      <c r="BY113" s="837"/>
      <c r="BZ113" s="837"/>
      <c r="CA113" s="837" t="s">
        <v>423</v>
      </c>
      <c r="CB113" s="837"/>
      <c r="CC113" s="837"/>
      <c r="CD113" s="837"/>
      <c r="CE113" s="837"/>
      <c r="CF113" s="898" t="s">
        <v>124</v>
      </c>
      <c r="CG113" s="899"/>
      <c r="CH113" s="899"/>
      <c r="CI113" s="899"/>
      <c r="CJ113" s="899"/>
      <c r="CK113" s="954"/>
      <c r="CL113" s="841"/>
      <c r="CM113" s="844" t="s">
        <v>434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124</v>
      </c>
      <c r="DH113" s="800"/>
      <c r="DI113" s="800"/>
      <c r="DJ113" s="800"/>
      <c r="DK113" s="801"/>
      <c r="DL113" s="802" t="s">
        <v>124</v>
      </c>
      <c r="DM113" s="800"/>
      <c r="DN113" s="800"/>
      <c r="DO113" s="800"/>
      <c r="DP113" s="801"/>
      <c r="DQ113" s="802" t="s">
        <v>423</v>
      </c>
      <c r="DR113" s="800"/>
      <c r="DS113" s="800"/>
      <c r="DT113" s="800"/>
      <c r="DU113" s="801"/>
      <c r="DV113" s="847" t="s">
        <v>124</v>
      </c>
      <c r="DW113" s="848"/>
      <c r="DX113" s="848"/>
      <c r="DY113" s="848"/>
      <c r="DZ113" s="849"/>
    </row>
    <row r="114" spans="1:130" s="226" customFormat="1" ht="26.25" customHeight="1" x14ac:dyDescent="0.15">
      <c r="A114" s="941"/>
      <c r="B114" s="942"/>
      <c r="C114" s="770" t="s">
        <v>435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423</v>
      </c>
      <c r="AB114" s="800"/>
      <c r="AC114" s="800"/>
      <c r="AD114" s="800"/>
      <c r="AE114" s="801"/>
      <c r="AF114" s="802" t="s">
        <v>124</v>
      </c>
      <c r="AG114" s="800"/>
      <c r="AH114" s="800"/>
      <c r="AI114" s="800"/>
      <c r="AJ114" s="801"/>
      <c r="AK114" s="802" t="s">
        <v>124</v>
      </c>
      <c r="AL114" s="800"/>
      <c r="AM114" s="800"/>
      <c r="AN114" s="800"/>
      <c r="AO114" s="801"/>
      <c r="AP114" s="847" t="s">
        <v>124</v>
      </c>
      <c r="AQ114" s="848"/>
      <c r="AR114" s="848"/>
      <c r="AS114" s="848"/>
      <c r="AT114" s="849"/>
      <c r="AU114" s="959"/>
      <c r="AV114" s="960"/>
      <c r="AW114" s="960"/>
      <c r="AX114" s="960"/>
      <c r="AY114" s="960"/>
      <c r="AZ114" s="835" t="s">
        <v>436</v>
      </c>
      <c r="BA114" s="770"/>
      <c r="BB114" s="770"/>
      <c r="BC114" s="770"/>
      <c r="BD114" s="770"/>
      <c r="BE114" s="770"/>
      <c r="BF114" s="770"/>
      <c r="BG114" s="770"/>
      <c r="BH114" s="770"/>
      <c r="BI114" s="770"/>
      <c r="BJ114" s="770"/>
      <c r="BK114" s="770"/>
      <c r="BL114" s="770"/>
      <c r="BM114" s="770"/>
      <c r="BN114" s="770"/>
      <c r="BO114" s="770"/>
      <c r="BP114" s="771"/>
      <c r="BQ114" s="836">
        <v>158707</v>
      </c>
      <c r="BR114" s="837"/>
      <c r="BS114" s="837"/>
      <c r="BT114" s="837"/>
      <c r="BU114" s="837"/>
      <c r="BV114" s="837">
        <v>131619</v>
      </c>
      <c r="BW114" s="837"/>
      <c r="BX114" s="837"/>
      <c r="BY114" s="837"/>
      <c r="BZ114" s="837"/>
      <c r="CA114" s="837">
        <v>106962</v>
      </c>
      <c r="CB114" s="837"/>
      <c r="CC114" s="837"/>
      <c r="CD114" s="837"/>
      <c r="CE114" s="837"/>
      <c r="CF114" s="898">
        <v>4.5</v>
      </c>
      <c r="CG114" s="899"/>
      <c r="CH114" s="899"/>
      <c r="CI114" s="899"/>
      <c r="CJ114" s="899"/>
      <c r="CK114" s="954"/>
      <c r="CL114" s="841"/>
      <c r="CM114" s="844" t="s">
        <v>437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423</v>
      </c>
      <c r="DH114" s="800"/>
      <c r="DI114" s="800"/>
      <c r="DJ114" s="800"/>
      <c r="DK114" s="801"/>
      <c r="DL114" s="802" t="s">
        <v>124</v>
      </c>
      <c r="DM114" s="800"/>
      <c r="DN114" s="800"/>
      <c r="DO114" s="800"/>
      <c r="DP114" s="801"/>
      <c r="DQ114" s="802" t="s">
        <v>423</v>
      </c>
      <c r="DR114" s="800"/>
      <c r="DS114" s="800"/>
      <c r="DT114" s="800"/>
      <c r="DU114" s="801"/>
      <c r="DV114" s="847" t="s">
        <v>124</v>
      </c>
      <c r="DW114" s="848"/>
      <c r="DX114" s="848"/>
      <c r="DY114" s="848"/>
      <c r="DZ114" s="849"/>
    </row>
    <row r="115" spans="1:130" s="226" customFormat="1" ht="26.25" customHeight="1" x14ac:dyDescent="0.15">
      <c r="A115" s="941"/>
      <c r="B115" s="942"/>
      <c r="C115" s="770" t="s">
        <v>438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124</v>
      </c>
      <c r="AB115" s="946"/>
      <c r="AC115" s="946"/>
      <c r="AD115" s="946"/>
      <c r="AE115" s="947"/>
      <c r="AF115" s="948" t="s">
        <v>124</v>
      </c>
      <c r="AG115" s="946"/>
      <c r="AH115" s="946"/>
      <c r="AI115" s="946"/>
      <c r="AJ115" s="947"/>
      <c r="AK115" s="948" t="s">
        <v>423</v>
      </c>
      <c r="AL115" s="946"/>
      <c r="AM115" s="946"/>
      <c r="AN115" s="946"/>
      <c r="AO115" s="947"/>
      <c r="AP115" s="949" t="s">
        <v>124</v>
      </c>
      <c r="AQ115" s="950"/>
      <c r="AR115" s="950"/>
      <c r="AS115" s="950"/>
      <c r="AT115" s="951"/>
      <c r="AU115" s="959"/>
      <c r="AV115" s="960"/>
      <c r="AW115" s="960"/>
      <c r="AX115" s="960"/>
      <c r="AY115" s="960"/>
      <c r="AZ115" s="835" t="s">
        <v>439</v>
      </c>
      <c r="BA115" s="770"/>
      <c r="BB115" s="770"/>
      <c r="BC115" s="770"/>
      <c r="BD115" s="770"/>
      <c r="BE115" s="770"/>
      <c r="BF115" s="770"/>
      <c r="BG115" s="770"/>
      <c r="BH115" s="770"/>
      <c r="BI115" s="770"/>
      <c r="BJ115" s="770"/>
      <c r="BK115" s="770"/>
      <c r="BL115" s="770"/>
      <c r="BM115" s="770"/>
      <c r="BN115" s="770"/>
      <c r="BO115" s="770"/>
      <c r="BP115" s="771"/>
      <c r="BQ115" s="836" t="s">
        <v>423</v>
      </c>
      <c r="BR115" s="837"/>
      <c r="BS115" s="837"/>
      <c r="BT115" s="837"/>
      <c r="BU115" s="837"/>
      <c r="BV115" s="837" t="s">
        <v>423</v>
      </c>
      <c r="BW115" s="837"/>
      <c r="BX115" s="837"/>
      <c r="BY115" s="837"/>
      <c r="BZ115" s="837"/>
      <c r="CA115" s="837" t="s">
        <v>124</v>
      </c>
      <c r="CB115" s="837"/>
      <c r="CC115" s="837"/>
      <c r="CD115" s="837"/>
      <c r="CE115" s="837"/>
      <c r="CF115" s="898" t="s">
        <v>425</v>
      </c>
      <c r="CG115" s="899"/>
      <c r="CH115" s="899"/>
      <c r="CI115" s="899"/>
      <c r="CJ115" s="899"/>
      <c r="CK115" s="954"/>
      <c r="CL115" s="841"/>
      <c r="CM115" s="835" t="s">
        <v>440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423</v>
      </c>
      <c r="DH115" s="800"/>
      <c r="DI115" s="800"/>
      <c r="DJ115" s="800"/>
      <c r="DK115" s="801"/>
      <c r="DL115" s="802" t="s">
        <v>425</v>
      </c>
      <c r="DM115" s="800"/>
      <c r="DN115" s="800"/>
      <c r="DO115" s="800"/>
      <c r="DP115" s="801"/>
      <c r="DQ115" s="802" t="s">
        <v>423</v>
      </c>
      <c r="DR115" s="800"/>
      <c r="DS115" s="800"/>
      <c r="DT115" s="800"/>
      <c r="DU115" s="801"/>
      <c r="DV115" s="847" t="s">
        <v>124</v>
      </c>
      <c r="DW115" s="848"/>
      <c r="DX115" s="848"/>
      <c r="DY115" s="848"/>
      <c r="DZ115" s="849"/>
    </row>
    <row r="116" spans="1:130" s="226" customFormat="1" ht="26.25" customHeight="1" x14ac:dyDescent="0.15">
      <c r="A116" s="943"/>
      <c r="B116" s="944"/>
      <c r="C116" s="903" t="s">
        <v>441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331</v>
      </c>
      <c r="AB116" s="800"/>
      <c r="AC116" s="800"/>
      <c r="AD116" s="800"/>
      <c r="AE116" s="801"/>
      <c r="AF116" s="802">
        <v>386</v>
      </c>
      <c r="AG116" s="800"/>
      <c r="AH116" s="800"/>
      <c r="AI116" s="800"/>
      <c r="AJ116" s="801"/>
      <c r="AK116" s="802">
        <v>1380</v>
      </c>
      <c r="AL116" s="800"/>
      <c r="AM116" s="800"/>
      <c r="AN116" s="800"/>
      <c r="AO116" s="801"/>
      <c r="AP116" s="847">
        <v>0.1</v>
      </c>
      <c r="AQ116" s="848"/>
      <c r="AR116" s="848"/>
      <c r="AS116" s="848"/>
      <c r="AT116" s="849"/>
      <c r="AU116" s="959"/>
      <c r="AV116" s="960"/>
      <c r="AW116" s="960"/>
      <c r="AX116" s="960"/>
      <c r="AY116" s="960"/>
      <c r="AZ116" s="886" t="s">
        <v>442</v>
      </c>
      <c r="BA116" s="887"/>
      <c r="BB116" s="887"/>
      <c r="BC116" s="887"/>
      <c r="BD116" s="887"/>
      <c r="BE116" s="887"/>
      <c r="BF116" s="887"/>
      <c r="BG116" s="887"/>
      <c r="BH116" s="887"/>
      <c r="BI116" s="887"/>
      <c r="BJ116" s="887"/>
      <c r="BK116" s="887"/>
      <c r="BL116" s="887"/>
      <c r="BM116" s="887"/>
      <c r="BN116" s="887"/>
      <c r="BO116" s="887"/>
      <c r="BP116" s="888"/>
      <c r="BQ116" s="836" t="s">
        <v>423</v>
      </c>
      <c r="BR116" s="837"/>
      <c r="BS116" s="837"/>
      <c r="BT116" s="837"/>
      <c r="BU116" s="837"/>
      <c r="BV116" s="837" t="s">
        <v>423</v>
      </c>
      <c r="BW116" s="837"/>
      <c r="BX116" s="837"/>
      <c r="BY116" s="837"/>
      <c r="BZ116" s="837"/>
      <c r="CA116" s="837" t="s">
        <v>124</v>
      </c>
      <c r="CB116" s="837"/>
      <c r="CC116" s="837"/>
      <c r="CD116" s="837"/>
      <c r="CE116" s="837"/>
      <c r="CF116" s="898" t="s">
        <v>124</v>
      </c>
      <c r="CG116" s="899"/>
      <c r="CH116" s="899"/>
      <c r="CI116" s="899"/>
      <c r="CJ116" s="899"/>
      <c r="CK116" s="954"/>
      <c r="CL116" s="841"/>
      <c r="CM116" s="844" t="s">
        <v>443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423</v>
      </c>
      <c r="DH116" s="800"/>
      <c r="DI116" s="800"/>
      <c r="DJ116" s="800"/>
      <c r="DK116" s="801"/>
      <c r="DL116" s="802" t="s">
        <v>425</v>
      </c>
      <c r="DM116" s="800"/>
      <c r="DN116" s="800"/>
      <c r="DO116" s="800"/>
      <c r="DP116" s="801"/>
      <c r="DQ116" s="802" t="s">
        <v>423</v>
      </c>
      <c r="DR116" s="800"/>
      <c r="DS116" s="800"/>
      <c r="DT116" s="800"/>
      <c r="DU116" s="801"/>
      <c r="DV116" s="847" t="s">
        <v>124</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444</v>
      </c>
      <c r="Z117" s="926"/>
      <c r="AA117" s="931">
        <v>858138</v>
      </c>
      <c r="AB117" s="932"/>
      <c r="AC117" s="932"/>
      <c r="AD117" s="932"/>
      <c r="AE117" s="933"/>
      <c r="AF117" s="934">
        <v>823565</v>
      </c>
      <c r="AG117" s="932"/>
      <c r="AH117" s="932"/>
      <c r="AI117" s="932"/>
      <c r="AJ117" s="933"/>
      <c r="AK117" s="934">
        <v>838467</v>
      </c>
      <c r="AL117" s="932"/>
      <c r="AM117" s="932"/>
      <c r="AN117" s="932"/>
      <c r="AO117" s="933"/>
      <c r="AP117" s="935"/>
      <c r="AQ117" s="936"/>
      <c r="AR117" s="936"/>
      <c r="AS117" s="936"/>
      <c r="AT117" s="937"/>
      <c r="AU117" s="959"/>
      <c r="AV117" s="960"/>
      <c r="AW117" s="960"/>
      <c r="AX117" s="960"/>
      <c r="AY117" s="960"/>
      <c r="AZ117" s="886" t="s">
        <v>445</v>
      </c>
      <c r="BA117" s="887"/>
      <c r="BB117" s="887"/>
      <c r="BC117" s="887"/>
      <c r="BD117" s="887"/>
      <c r="BE117" s="887"/>
      <c r="BF117" s="887"/>
      <c r="BG117" s="887"/>
      <c r="BH117" s="887"/>
      <c r="BI117" s="887"/>
      <c r="BJ117" s="887"/>
      <c r="BK117" s="887"/>
      <c r="BL117" s="887"/>
      <c r="BM117" s="887"/>
      <c r="BN117" s="887"/>
      <c r="BO117" s="887"/>
      <c r="BP117" s="888"/>
      <c r="BQ117" s="836" t="s">
        <v>423</v>
      </c>
      <c r="BR117" s="837"/>
      <c r="BS117" s="837"/>
      <c r="BT117" s="837"/>
      <c r="BU117" s="837"/>
      <c r="BV117" s="837" t="s">
        <v>124</v>
      </c>
      <c r="BW117" s="837"/>
      <c r="BX117" s="837"/>
      <c r="BY117" s="837"/>
      <c r="BZ117" s="837"/>
      <c r="CA117" s="837" t="s">
        <v>423</v>
      </c>
      <c r="CB117" s="837"/>
      <c r="CC117" s="837"/>
      <c r="CD117" s="837"/>
      <c r="CE117" s="837"/>
      <c r="CF117" s="898" t="s">
        <v>423</v>
      </c>
      <c r="CG117" s="899"/>
      <c r="CH117" s="899"/>
      <c r="CI117" s="899"/>
      <c r="CJ117" s="899"/>
      <c r="CK117" s="954"/>
      <c r="CL117" s="841"/>
      <c r="CM117" s="844" t="s">
        <v>446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423</v>
      </c>
      <c r="DH117" s="800"/>
      <c r="DI117" s="800"/>
      <c r="DJ117" s="800"/>
      <c r="DK117" s="801"/>
      <c r="DL117" s="802" t="s">
        <v>425</v>
      </c>
      <c r="DM117" s="800"/>
      <c r="DN117" s="800"/>
      <c r="DO117" s="800"/>
      <c r="DP117" s="801"/>
      <c r="DQ117" s="802" t="s">
        <v>124</v>
      </c>
      <c r="DR117" s="800"/>
      <c r="DS117" s="800"/>
      <c r="DT117" s="800"/>
      <c r="DU117" s="801"/>
      <c r="DV117" s="847" t="s">
        <v>124</v>
      </c>
      <c r="DW117" s="848"/>
      <c r="DX117" s="848"/>
      <c r="DY117" s="848"/>
      <c r="DZ117" s="849"/>
    </row>
    <row r="118" spans="1:130" s="226" customFormat="1" ht="26.25" customHeight="1" x14ac:dyDescent="0.15">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299</v>
      </c>
      <c r="AG118" s="925"/>
      <c r="AH118" s="925"/>
      <c r="AI118" s="925"/>
      <c r="AJ118" s="926"/>
      <c r="AK118" s="927" t="s">
        <v>298</v>
      </c>
      <c r="AL118" s="925"/>
      <c r="AM118" s="925"/>
      <c r="AN118" s="925"/>
      <c r="AO118" s="926"/>
      <c r="AP118" s="928" t="s">
        <v>417</v>
      </c>
      <c r="AQ118" s="929"/>
      <c r="AR118" s="929"/>
      <c r="AS118" s="929"/>
      <c r="AT118" s="930"/>
      <c r="AU118" s="959"/>
      <c r="AV118" s="960"/>
      <c r="AW118" s="960"/>
      <c r="AX118" s="960"/>
      <c r="AY118" s="960"/>
      <c r="AZ118" s="902" t="s">
        <v>447</v>
      </c>
      <c r="BA118" s="903"/>
      <c r="BB118" s="903"/>
      <c r="BC118" s="903"/>
      <c r="BD118" s="903"/>
      <c r="BE118" s="903"/>
      <c r="BF118" s="903"/>
      <c r="BG118" s="903"/>
      <c r="BH118" s="903"/>
      <c r="BI118" s="903"/>
      <c r="BJ118" s="903"/>
      <c r="BK118" s="903"/>
      <c r="BL118" s="903"/>
      <c r="BM118" s="903"/>
      <c r="BN118" s="903"/>
      <c r="BO118" s="903"/>
      <c r="BP118" s="904"/>
      <c r="BQ118" s="905" t="s">
        <v>124</v>
      </c>
      <c r="BR118" s="868"/>
      <c r="BS118" s="868"/>
      <c r="BT118" s="868"/>
      <c r="BU118" s="868"/>
      <c r="BV118" s="868" t="s">
        <v>423</v>
      </c>
      <c r="BW118" s="868"/>
      <c r="BX118" s="868"/>
      <c r="BY118" s="868"/>
      <c r="BZ118" s="868"/>
      <c r="CA118" s="868" t="s">
        <v>124</v>
      </c>
      <c r="CB118" s="868"/>
      <c r="CC118" s="868"/>
      <c r="CD118" s="868"/>
      <c r="CE118" s="868"/>
      <c r="CF118" s="898" t="s">
        <v>425</v>
      </c>
      <c r="CG118" s="899"/>
      <c r="CH118" s="899"/>
      <c r="CI118" s="899"/>
      <c r="CJ118" s="899"/>
      <c r="CK118" s="954"/>
      <c r="CL118" s="841"/>
      <c r="CM118" s="844" t="s">
        <v>448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124</v>
      </c>
      <c r="DH118" s="800"/>
      <c r="DI118" s="800"/>
      <c r="DJ118" s="800"/>
      <c r="DK118" s="801"/>
      <c r="DL118" s="802" t="s">
        <v>124</v>
      </c>
      <c r="DM118" s="800"/>
      <c r="DN118" s="800"/>
      <c r="DO118" s="800"/>
      <c r="DP118" s="801"/>
      <c r="DQ118" s="802" t="s">
        <v>423</v>
      </c>
      <c r="DR118" s="800"/>
      <c r="DS118" s="800"/>
      <c r="DT118" s="800"/>
      <c r="DU118" s="801"/>
      <c r="DV118" s="847" t="s">
        <v>423</v>
      </c>
      <c r="DW118" s="848"/>
      <c r="DX118" s="848"/>
      <c r="DY118" s="848"/>
      <c r="DZ118" s="849"/>
    </row>
    <row r="119" spans="1:130" s="226" customFormat="1" ht="26.25" customHeight="1" x14ac:dyDescent="0.15">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124</v>
      </c>
      <c r="AB119" s="918"/>
      <c r="AC119" s="918"/>
      <c r="AD119" s="918"/>
      <c r="AE119" s="919"/>
      <c r="AF119" s="920" t="s">
        <v>423</v>
      </c>
      <c r="AG119" s="918"/>
      <c r="AH119" s="918"/>
      <c r="AI119" s="918"/>
      <c r="AJ119" s="919"/>
      <c r="AK119" s="920" t="s">
        <v>425</v>
      </c>
      <c r="AL119" s="918"/>
      <c r="AM119" s="918"/>
      <c r="AN119" s="918"/>
      <c r="AO119" s="919"/>
      <c r="AP119" s="921" t="s">
        <v>124</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449</v>
      </c>
      <c r="BP119" s="901"/>
      <c r="BQ119" s="905">
        <v>7259615</v>
      </c>
      <c r="BR119" s="868"/>
      <c r="BS119" s="868"/>
      <c r="BT119" s="868"/>
      <c r="BU119" s="868"/>
      <c r="BV119" s="868">
        <v>6885924</v>
      </c>
      <c r="BW119" s="868"/>
      <c r="BX119" s="868"/>
      <c r="BY119" s="868"/>
      <c r="BZ119" s="868"/>
      <c r="CA119" s="868">
        <v>6521364</v>
      </c>
      <c r="CB119" s="868"/>
      <c r="CC119" s="868"/>
      <c r="CD119" s="868"/>
      <c r="CE119" s="868"/>
      <c r="CF119" s="766"/>
      <c r="CG119" s="767"/>
      <c r="CH119" s="767"/>
      <c r="CI119" s="767"/>
      <c r="CJ119" s="857"/>
      <c r="CK119" s="955"/>
      <c r="CL119" s="843"/>
      <c r="CM119" s="861" t="s">
        <v>450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124</v>
      </c>
      <c r="DH119" s="783"/>
      <c r="DI119" s="783"/>
      <c r="DJ119" s="783"/>
      <c r="DK119" s="784"/>
      <c r="DL119" s="785" t="s">
        <v>124</v>
      </c>
      <c r="DM119" s="783"/>
      <c r="DN119" s="783"/>
      <c r="DO119" s="783"/>
      <c r="DP119" s="784"/>
      <c r="DQ119" s="785" t="s">
        <v>423</v>
      </c>
      <c r="DR119" s="783"/>
      <c r="DS119" s="783"/>
      <c r="DT119" s="783"/>
      <c r="DU119" s="784"/>
      <c r="DV119" s="871" t="s">
        <v>124</v>
      </c>
      <c r="DW119" s="872"/>
      <c r="DX119" s="872"/>
      <c r="DY119" s="872"/>
      <c r="DZ119" s="873"/>
    </row>
    <row r="120" spans="1:130" s="226" customFormat="1" ht="26.25" customHeight="1" x14ac:dyDescent="0.15">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124</v>
      </c>
      <c r="AB120" s="800"/>
      <c r="AC120" s="800"/>
      <c r="AD120" s="800"/>
      <c r="AE120" s="801"/>
      <c r="AF120" s="802" t="s">
        <v>124</v>
      </c>
      <c r="AG120" s="800"/>
      <c r="AH120" s="800"/>
      <c r="AI120" s="800"/>
      <c r="AJ120" s="801"/>
      <c r="AK120" s="802" t="s">
        <v>124</v>
      </c>
      <c r="AL120" s="800"/>
      <c r="AM120" s="800"/>
      <c r="AN120" s="800"/>
      <c r="AO120" s="801"/>
      <c r="AP120" s="847" t="s">
        <v>124</v>
      </c>
      <c r="AQ120" s="848"/>
      <c r="AR120" s="848"/>
      <c r="AS120" s="848"/>
      <c r="AT120" s="849"/>
      <c r="AU120" s="906" t="s">
        <v>451</v>
      </c>
      <c r="AV120" s="907"/>
      <c r="AW120" s="907"/>
      <c r="AX120" s="907"/>
      <c r="AY120" s="908"/>
      <c r="AZ120" s="883" t="s">
        <v>452</v>
      </c>
      <c r="BA120" s="828"/>
      <c r="BB120" s="828"/>
      <c r="BC120" s="828"/>
      <c r="BD120" s="828"/>
      <c r="BE120" s="828"/>
      <c r="BF120" s="828"/>
      <c r="BG120" s="828"/>
      <c r="BH120" s="828"/>
      <c r="BI120" s="828"/>
      <c r="BJ120" s="828"/>
      <c r="BK120" s="828"/>
      <c r="BL120" s="828"/>
      <c r="BM120" s="828"/>
      <c r="BN120" s="828"/>
      <c r="BO120" s="828"/>
      <c r="BP120" s="829"/>
      <c r="BQ120" s="884">
        <v>1831922</v>
      </c>
      <c r="BR120" s="865"/>
      <c r="BS120" s="865"/>
      <c r="BT120" s="865"/>
      <c r="BU120" s="865"/>
      <c r="BV120" s="865">
        <v>1905235</v>
      </c>
      <c r="BW120" s="865"/>
      <c r="BX120" s="865"/>
      <c r="BY120" s="865"/>
      <c r="BZ120" s="865"/>
      <c r="CA120" s="865">
        <v>1430548</v>
      </c>
      <c r="CB120" s="865"/>
      <c r="CC120" s="865"/>
      <c r="CD120" s="865"/>
      <c r="CE120" s="865"/>
      <c r="CF120" s="889">
        <v>60.1</v>
      </c>
      <c r="CG120" s="890"/>
      <c r="CH120" s="890"/>
      <c r="CI120" s="890"/>
      <c r="CJ120" s="890"/>
      <c r="CK120" s="891" t="s">
        <v>453</v>
      </c>
      <c r="CL120" s="875"/>
      <c r="CM120" s="875"/>
      <c r="CN120" s="875"/>
      <c r="CO120" s="876"/>
      <c r="CP120" s="895" t="s">
        <v>398</v>
      </c>
      <c r="CQ120" s="896"/>
      <c r="CR120" s="896"/>
      <c r="CS120" s="896"/>
      <c r="CT120" s="896"/>
      <c r="CU120" s="896"/>
      <c r="CV120" s="896"/>
      <c r="CW120" s="896"/>
      <c r="CX120" s="896"/>
      <c r="CY120" s="896"/>
      <c r="CZ120" s="896"/>
      <c r="DA120" s="896"/>
      <c r="DB120" s="896"/>
      <c r="DC120" s="896"/>
      <c r="DD120" s="896"/>
      <c r="DE120" s="896"/>
      <c r="DF120" s="897"/>
      <c r="DG120" s="884">
        <v>1224550</v>
      </c>
      <c r="DH120" s="865"/>
      <c r="DI120" s="865"/>
      <c r="DJ120" s="865"/>
      <c r="DK120" s="865"/>
      <c r="DL120" s="865">
        <v>1165097</v>
      </c>
      <c r="DM120" s="865"/>
      <c r="DN120" s="865"/>
      <c r="DO120" s="865"/>
      <c r="DP120" s="865"/>
      <c r="DQ120" s="865">
        <v>1121052</v>
      </c>
      <c r="DR120" s="865"/>
      <c r="DS120" s="865"/>
      <c r="DT120" s="865"/>
      <c r="DU120" s="865"/>
      <c r="DV120" s="866">
        <v>47.1</v>
      </c>
      <c r="DW120" s="866"/>
      <c r="DX120" s="866"/>
      <c r="DY120" s="866"/>
      <c r="DZ120" s="867"/>
    </row>
    <row r="121" spans="1:130" s="226" customFormat="1" ht="26.25" customHeight="1" x14ac:dyDescent="0.15">
      <c r="A121" s="840"/>
      <c r="B121" s="841"/>
      <c r="C121" s="886" t="s">
        <v>454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124</v>
      </c>
      <c r="AB121" s="800"/>
      <c r="AC121" s="800"/>
      <c r="AD121" s="800"/>
      <c r="AE121" s="801"/>
      <c r="AF121" s="802" t="s">
        <v>124</v>
      </c>
      <c r="AG121" s="800"/>
      <c r="AH121" s="800"/>
      <c r="AI121" s="800"/>
      <c r="AJ121" s="801"/>
      <c r="AK121" s="802" t="s">
        <v>124</v>
      </c>
      <c r="AL121" s="800"/>
      <c r="AM121" s="800"/>
      <c r="AN121" s="800"/>
      <c r="AO121" s="801"/>
      <c r="AP121" s="847" t="s">
        <v>124</v>
      </c>
      <c r="AQ121" s="848"/>
      <c r="AR121" s="848"/>
      <c r="AS121" s="848"/>
      <c r="AT121" s="849"/>
      <c r="AU121" s="909"/>
      <c r="AV121" s="910"/>
      <c r="AW121" s="910"/>
      <c r="AX121" s="910"/>
      <c r="AY121" s="911"/>
      <c r="AZ121" s="835" t="s">
        <v>455</v>
      </c>
      <c r="BA121" s="770"/>
      <c r="BB121" s="770"/>
      <c r="BC121" s="770"/>
      <c r="BD121" s="770"/>
      <c r="BE121" s="770"/>
      <c r="BF121" s="770"/>
      <c r="BG121" s="770"/>
      <c r="BH121" s="770"/>
      <c r="BI121" s="770"/>
      <c r="BJ121" s="770"/>
      <c r="BK121" s="770"/>
      <c r="BL121" s="770"/>
      <c r="BM121" s="770"/>
      <c r="BN121" s="770"/>
      <c r="BO121" s="770"/>
      <c r="BP121" s="771"/>
      <c r="BQ121" s="836">
        <v>600376</v>
      </c>
      <c r="BR121" s="837"/>
      <c r="BS121" s="837"/>
      <c r="BT121" s="837"/>
      <c r="BU121" s="837"/>
      <c r="BV121" s="837">
        <v>595675</v>
      </c>
      <c r="BW121" s="837"/>
      <c r="BX121" s="837"/>
      <c r="BY121" s="837"/>
      <c r="BZ121" s="837"/>
      <c r="CA121" s="837">
        <v>631054</v>
      </c>
      <c r="CB121" s="837"/>
      <c r="CC121" s="837"/>
      <c r="CD121" s="837"/>
      <c r="CE121" s="837"/>
      <c r="CF121" s="898">
        <v>26.5</v>
      </c>
      <c r="CG121" s="899"/>
      <c r="CH121" s="899"/>
      <c r="CI121" s="899"/>
      <c r="CJ121" s="899"/>
      <c r="CK121" s="892"/>
      <c r="CL121" s="878"/>
      <c r="CM121" s="878"/>
      <c r="CN121" s="878"/>
      <c r="CO121" s="879"/>
      <c r="CP121" s="858" t="s">
        <v>393</v>
      </c>
      <c r="CQ121" s="859"/>
      <c r="CR121" s="859"/>
      <c r="CS121" s="859"/>
      <c r="CT121" s="859"/>
      <c r="CU121" s="859"/>
      <c r="CV121" s="859"/>
      <c r="CW121" s="859"/>
      <c r="CX121" s="859"/>
      <c r="CY121" s="859"/>
      <c r="CZ121" s="859"/>
      <c r="DA121" s="859"/>
      <c r="DB121" s="859"/>
      <c r="DC121" s="859"/>
      <c r="DD121" s="859"/>
      <c r="DE121" s="859"/>
      <c r="DF121" s="860"/>
      <c r="DG121" s="836">
        <v>173986</v>
      </c>
      <c r="DH121" s="837"/>
      <c r="DI121" s="837"/>
      <c r="DJ121" s="837"/>
      <c r="DK121" s="837"/>
      <c r="DL121" s="837">
        <v>160078</v>
      </c>
      <c r="DM121" s="837"/>
      <c r="DN121" s="837"/>
      <c r="DO121" s="837"/>
      <c r="DP121" s="837"/>
      <c r="DQ121" s="837">
        <v>145836</v>
      </c>
      <c r="DR121" s="837"/>
      <c r="DS121" s="837"/>
      <c r="DT121" s="837"/>
      <c r="DU121" s="837"/>
      <c r="DV121" s="814">
        <v>6.1</v>
      </c>
      <c r="DW121" s="814"/>
      <c r="DX121" s="814"/>
      <c r="DY121" s="814"/>
      <c r="DZ121" s="815"/>
    </row>
    <row r="122" spans="1:130" s="226" customFormat="1" ht="26.25" customHeight="1" x14ac:dyDescent="0.15">
      <c r="A122" s="840"/>
      <c r="B122" s="841"/>
      <c r="C122" s="844" t="s">
        <v>437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124</v>
      </c>
      <c r="AB122" s="800"/>
      <c r="AC122" s="800"/>
      <c r="AD122" s="800"/>
      <c r="AE122" s="801"/>
      <c r="AF122" s="802" t="s">
        <v>124</v>
      </c>
      <c r="AG122" s="800"/>
      <c r="AH122" s="800"/>
      <c r="AI122" s="800"/>
      <c r="AJ122" s="801"/>
      <c r="AK122" s="802" t="s">
        <v>124</v>
      </c>
      <c r="AL122" s="800"/>
      <c r="AM122" s="800"/>
      <c r="AN122" s="800"/>
      <c r="AO122" s="801"/>
      <c r="AP122" s="847" t="s">
        <v>124</v>
      </c>
      <c r="AQ122" s="848"/>
      <c r="AR122" s="848"/>
      <c r="AS122" s="848"/>
      <c r="AT122" s="849"/>
      <c r="AU122" s="909"/>
      <c r="AV122" s="910"/>
      <c r="AW122" s="910"/>
      <c r="AX122" s="910"/>
      <c r="AY122" s="911"/>
      <c r="AZ122" s="902" t="s">
        <v>456</v>
      </c>
      <c r="BA122" s="903"/>
      <c r="BB122" s="903"/>
      <c r="BC122" s="903"/>
      <c r="BD122" s="903"/>
      <c r="BE122" s="903"/>
      <c r="BF122" s="903"/>
      <c r="BG122" s="903"/>
      <c r="BH122" s="903"/>
      <c r="BI122" s="903"/>
      <c r="BJ122" s="903"/>
      <c r="BK122" s="903"/>
      <c r="BL122" s="903"/>
      <c r="BM122" s="903"/>
      <c r="BN122" s="903"/>
      <c r="BO122" s="903"/>
      <c r="BP122" s="904"/>
      <c r="BQ122" s="905">
        <v>4434081</v>
      </c>
      <c r="BR122" s="868"/>
      <c r="BS122" s="868"/>
      <c r="BT122" s="868"/>
      <c r="BU122" s="868"/>
      <c r="BV122" s="868">
        <v>4207707</v>
      </c>
      <c r="BW122" s="868"/>
      <c r="BX122" s="868"/>
      <c r="BY122" s="868"/>
      <c r="BZ122" s="868"/>
      <c r="CA122" s="868">
        <v>3988798</v>
      </c>
      <c r="CB122" s="868"/>
      <c r="CC122" s="868"/>
      <c r="CD122" s="868"/>
      <c r="CE122" s="868"/>
      <c r="CF122" s="869">
        <v>167.6</v>
      </c>
      <c r="CG122" s="870"/>
      <c r="CH122" s="870"/>
      <c r="CI122" s="870"/>
      <c r="CJ122" s="870"/>
      <c r="CK122" s="892"/>
      <c r="CL122" s="878"/>
      <c r="CM122" s="878"/>
      <c r="CN122" s="878"/>
      <c r="CO122" s="879"/>
      <c r="CP122" s="858" t="s">
        <v>394</v>
      </c>
      <c r="CQ122" s="859"/>
      <c r="CR122" s="859"/>
      <c r="CS122" s="859"/>
      <c r="CT122" s="859"/>
      <c r="CU122" s="859"/>
      <c r="CV122" s="859"/>
      <c r="CW122" s="859"/>
      <c r="CX122" s="859"/>
      <c r="CY122" s="859"/>
      <c r="CZ122" s="859"/>
      <c r="DA122" s="859"/>
      <c r="DB122" s="859"/>
      <c r="DC122" s="859"/>
      <c r="DD122" s="859"/>
      <c r="DE122" s="859"/>
      <c r="DF122" s="860"/>
      <c r="DG122" s="836" t="s">
        <v>124</v>
      </c>
      <c r="DH122" s="837"/>
      <c r="DI122" s="837"/>
      <c r="DJ122" s="837"/>
      <c r="DK122" s="837"/>
      <c r="DL122" s="837" t="s">
        <v>124</v>
      </c>
      <c r="DM122" s="837"/>
      <c r="DN122" s="837"/>
      <c r="DO122" s="837"/>
      <c r="DP122" s="837"/>
      <c r="DQ122" s="837" t="s">
        <v>124</v>
      </c>
      <c r="DR122" s="837"/>
      <c r="DS122" s="837"/>
      <c r="DT122" s="837"/>
      <c r="DU122" s="837"/>
      <c r="DV122" s="814" t="s">
        <v>124</v>
      </c>
      <c r="DW122" s="814"/>
      <c r="DX122" s="814"/>
      <c r="DY122" s="814"/>
      <c r="DZ122" s="815"/>
    </row>
    <row r="123" spans="1:130" s="226" customFormat="1" ht="26.25" customHeight="1" x14ac:dyDescent="0.15">
      <c r="A123" s="840"/>
      <c r="B123" s="841"/>
      <c r="C123" s="844" t="s">
        <v>443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124</v>
      </c>
      <c r="AB123" s="800"/>
      <c r="AC123" s="800"/>
      <c r="AD123" s="800"/>
      <c r="AE123" s="801"/>
      <c r="AF123" s="802" t="s">
        <v>124</v>
      </c>
      <c r="AG123" s="800"/>
      <c r="AH123" s="800"/>
      <c r="AI123" s="800"/>
      <c r="AJ123" s="801"/>
      <c r="AK123" s="802" t="s">
        <v>124</v>
      </c>
      <c r="AL123" s="800"/>
      <c r="AM123" s="800"/>
      <c r="AN123" s="800"/>
      <c r="AO123" s="801"/>
      <c r="AP123" s="847" t="s">
        <v>124</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457</v>
      </c>
      <c r="BP123" s="901"/>
      <c r="BQ123" s="855">
        <v>6866379</v>
      </c>
      <c r="BR123" s="856"/>
      <c r="BS123" s="856"/>
      <c r="BT123" s="856"/>
      <c r="BU123" s="856"/>
      <c r="BV123" s="856">
        <v>6708617</v>
      </c>
      <c r="BW123" s="856"/>
      <c r="BX123" s="856"/>
      <c r="BY123" s="856"/>
      <c r="BZ123" s="856"/>
      <c r="CA123" s="856">
        <v>6050400</v>
      </c>
      <c r="CB123" s="856"/>
      <c r="CC123" s="856"/>
      <c r="CD123" s="856"/>
      <c r="CE123" s="856"/>
      <c r="CF123" s="766"/>
      <c r="CG123" s="767"/>
      <c r="CH123" s="767"/>
      <c r="CI123" s="767"/>
      <c r="CJ123" s="857"/>
      <c r="CK123" s="892"/>
      <c r="CL123" s="878"/>
      <c r="CM123" s="878"/>
      <c r="CN123" s="878"/>
      <c r="CO123" s="879"/>
      <c r="CP123" s="858" t="s">
        <v>396</v>
      </c>
      <c r="CQ123" s="859"/>
      <c r="CR123" s="859"/>
      <c r="CS123" s="859"/>
      <c r="CT123" s="859"/>
      <c r="CU123" s="859"/>
      <c r="CV123" s="859"/>
      <c r="CW123" s="859"/>
      <c r="CX123" s="859"/>
      <c r="CY123" s="859"/>
      <c r="CZ123" s="859"/>
      <c r="DA123" s="859"/>
      <c r="DB123" s="859"/>
      <c r="DC123" s="859"/>
      <c r="DD123" s="859"/>
      <c r="DE123" s="859"/>
      <c r="DF123" s="860"/>
      <c r="DG123" s="799" t="s">
        <v>124</v>
      </c>
      <c r="DH123" s="800"/>
      <c r="DI123" s="800"/>
      <c r="DJ123" s="800"/>
      <c r="DK123" s="801"/>
      <c r="DL123" s="802" t="s">
        <v>124</v>
      </c>
      <c r="DM123" s="800"/>
      <c r="DN123" s="800"/>
      <c r="DO123" s="800"/>
      <c r="DP123" s="801"/>
      <c r="DQ123" s="802" t="s">
        <v>124</v>
      </c>
      <c r="DR123" s="800"/>
      <c r="DS123" s="800"/>
      <c r="DT123" s="800"/>
      <c r="DU123" s="801"/>
      <c r="DV123" s="847" t="s">
        <v>124</v>
      </c>
      <c r="DW123" s="848"/>
      <c r="DX123" s="848"/>
      <c r="DY123" s="848"/>
      <c r="DZ123" s="849"/>
    </row>
    <row r="124" spans="1:130" s="226" customFormat="1" ht="26.25" customHeight="1" thickBot="1" x14ac:dyDescent="0.2">
      <c r="A124" s="840"/>
      <c r="B124" s="841"/>
      <c r="C124" s="844" t="s">
        <v>446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124</v>
      </c>
      <c r="AB124" s="800"/>
      <c r="AC124" s="800"/>
      <c r="AD124" s="800"/>
      <c r="AE124" s="801"/>
      <c r="AF124" s="802" t="s">
        <v>124</v>
      </c>
      <c r="AG124" s="800"/>
      <c r="AH124" s="800"/>
      <c r="AI124" s="800"/>
      <c r="AJ124" s="801"/>
      <c r="AK124" s="802" t="s">
        <v>124</v>
      </c>
      <c r="AL124" s="800"/>
      <c r="AM124" s="800"/>
      <c r="AN124" s="800"/>
      <c r="AO124" s="801"/>
      <c r="AP124" s="847" t="s">
        <v>124</v>
      </c>
      <c r="AQ124" s="848"/>
      <c r="AR124" s="848"/>
      <c r="AS124" s="848"/>
      <c r="AT124" s="849"/>
      <c r="AU124" s="850" t="s">
        <v>458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14.6</v>
      </c>
      <c r="BR124" s="854"/>
      <c r="BS124" s="854"/>
      <c r="BT124" s="854"/>
      <c r="BU124" s="854"/>
      <c r="BV124" s="854">
        <v>7</v>
      </c>
      <c r="BW124" s="854"/>
      <c r="BX124" s="854"/>
      <c r="BY124" s="854"/>
      <c r="BZ124" s="854"/>
      <c r="CA124" s="854">
        <v>19.7</v>
      </c>
      <c r="CB124" s="854"/>
      <c r="CC124" s="854"/>
      <c r="CD124" s="854"/>
      <c r="CE124" s="854"/>
      <c r="CF124" s="744"/>
      <c r="CG124" s="745"/>
      <c r="CH124" s="745"/>
      <c r="CI124" s="745"/>
      <c r="CJ124" s="885"/>
      <c r="CK124" s="893"/>
      <c r="CL124" s="893"/>
      <c r="CM124" s="893"/>
      <c r="CN124" s="893"/>
      <c r="CO124" s="894"/>
      <c r="CP124" s="858" t="s">
        <v>459</v>
      </c>
      <c r="CQ124" s="859"/>
      <c r="CR124" s="859"/>
      <c r="CS124" s="859"/>
      <c r="CT124" s="859"/>
      <c r="CU124" s="859"/>
      <c r="CV124" s="859"/>
      <c r="CW124" s="859"/>
      <c r="CX124" s="859"/>
      <c r="CY124" s="859"/>
      <c r="CZ124" s="859"/>
      <c r="DA124" s="859"/>
      <c r="DB124" s="859"/>
      <c r="DC124" s="859"/>
      <c r="DD124" s="859"/>
      <c r="DE124" s="859"/>
      <c r="DF124" s="860"/>
      <c r="DG124" s="782" t="s">
        <v>124</v>
      </c>
      <c r="DH124" s="783"/>
      <c r="DI124" s="783"/>
      <c r="DJ124" s="783"/>
      <c r="DK124" s="784"/>
      <c r="DL124" s="785" t="s">
        <v>124</v>
      </c>
      <c r="DM124" s="783"/>
      <c r="DN124" s="783"/>
      <c r="DO124" s="783"/>
      <c r="DP124" s="784"/>
      <c r="DQ124" s="785" t="s">
        <v>124</v>
      </c>
      <c r="DR124" s="783"/>
      <c r="DS124" s="783"/>
      <c r="DT124" s="783"/>
      <c r="DU124" s="784"/>
      <c r="DV124" s="871" t="s">
        <v>124</v>
      </c>
      <c r="DW124" s="872"/>
      <c r="DX124" s="872"/>
      <c r="DY124" s="872"/>
      <c r="DZ124" s="873"/>
    </row>
    <row r="125" spans="1:130" s="226" customFormat="1" ht="26.25" customHeight="1" x14ac:dyDescent="0.15">
      <c r="A125" s="840"/>
      <c r="B125" s="841"/>
      <c r="C125" s="844" t="s">
        <v>448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124</v>
      </c>
      <c r="AB125" s="800"/>
      <c r="AC125" s="800"/>
      <c r="AD125" s="800"/>
      <c r="AE125" s="801"/>
      <c r="AF125" s="802" t="s">
        <v>460</v>
      </c>
      <c r="AG125" s="800"/>
      <c r="AH125" s="800"/>
      <c r="AI125" s="800"/>
      <c r="AJ125" s="801"/>
      <c r="AK125" s="802" t="s">
        <v>124</v>
      </c>
      <c r="AL125" s="800"/>
      <c r="AM125" s="800"/>
      <c r="AN125" s="800"/>
      <c r="AO125" s="801"/>
      <c r="AP125" s="847" t="s">
        <v>124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461</v>
      </c>
      <c r="CL125" s="875"/>
      <c r="CM125" s="875"/>
      <c r="CN125" s="875"/>
      <c r="CO125" s="876"/>
      <c r="CP125" s="883" t="s">
        <v>462</v>
      </c>
      <c r="CQ125" s="828"/>
      <c r="CR125" s="828"/>
      <c r="CS125" s="828"/>
      <c r="CT125" s="828"/>
      <c r="CU125" s="828"/>
      <c r="CV125" s="828"/>
      <c r="CW125" s="828"/>
      <c r="CX125" s="828"/>
      <c r="CY125" s="828"/>
      <c r="CZ125" s="828"/>
      <c r="DA125" s="828"/>
      <c r="DB125" s="828"/>
      <c r="DC125" s="828"/>
      <c r="DD125" s="828"/>
      <c r="DE125" s="828"/>
      <c r="DF125" s="829"/>
      <c r="DG125" s="884" t="s">
        <v>124</v>
      </c>
      <c r="DH125" s="865"/>
      <c r="DI125" s="865"/>
      <c r="DJ125" s="865"/>
      <c r="DK125" s="865"/>
      <c r="DL125" s="865" t="s">
        <v>124</v>
      </c>
      <c r="DM125" s="865"/>
      <c r="DN125" s="865"/>
      <c r="DO125" s="865"/>
      <c r="DP125" s="865"/>
      <c r="DQ125" s="865" t="s">
        <v>463</v>
      </c>
      <c r="DR125" s="865"/>
      <c r="DS125" s="865"/>
      <c r="DT125" s="865"/>
      <c r="DU125" s="865"/>
      <c r="DV125" s="866" t="s">
        <v>124</v>
      </c>
      <c r="DW125" s="866"/>
      <c r="DX125" s="866"/>
      <c r="DY125" s="866"/>
      <c r="DZ125" s="867"/>
    </row>
    <row r="126" spans="1:130" s="226" customFormat="1" ht="26.25" customHeight="1" thickBot="1" x14ac:dyDescent="0.2">
      <c r="A126" s="840"/>
      <c r="B126" s="841"/>
      <c r="C126" s="844" t="s">
        <v>450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124</v>
      </c>
      <c r="AB126" s="800"/>
      <c r="AC126" s="800"/>
      <c r="AD126" s="800"/>
      <c r="AE126" s="801"/>
      <c r="AF126" s="802" t="s">
        <v>464</v>
      </c>
      <c r="AG126" s="800"/>
      <c r="AH126" s="800"/>
      <c r="AI126" s="800"/>
      <c r="AJ126" s="801"/>
      <c r="AK126" s="802" t="s">
        <v>124</v>
      </c>
      <c r="AL126" s="800"/>
      <c r="AM126" s="800"/>
      <c r="AN126" s="800"/>
      <c r="AO126" s="801"/>
      <c r="AP126" s="847" t="s">
        <v>464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465</v>
      </c>
      <c r="CQ126" s="770"/>
      <c r="CR126" s="770"/>
      <c r="CS126" s="770"/>
      <c r="CT126" s="770"/>
      <c r="CU126" s="770"/>
      <c r="CV126" s="770"/>
      <c r="CW126" s="770"/>
      <c r="CX126" s="770"/>
      <c r="CY126" s="770"/>
      <c r="CZ126" s="770"/>
      <c r="DA126" s="770"/>
      <c r="DB126" s="770"/>
      <c r="DC126" s="770"/>
      <c r="DD126" s="770"/>
      <c r="DE126" s="770"/>
      <c r="DF126" s="771"/>
      <c r="DG126" s="836" t="s">
        <v>124</v>
      </c>
      <c r="DH126" s="837"/>
      <c r="DI126" s="837"/>
      <c r="DJ126" s="837"/>
      <c r="DK126" s="837"/>
      <c r="DL126" s="837" t="s">
        <v>464</v>
      </c>
      <c r="DM126" s="837"/>
      <c r="DN126" s="837"/>
      <c r="DO126" s="837"/>
      <c r="DP126" s="837"/>
      <c r="DQ126" s="837" t="s">
        <v>124</v>
      </c>
      <c r="DR126" s="837"/>
      <c r="DS126" s="837"/>
      <c r="DT126" s="837"/>
      <c r="DU126" s="837"/>
      <c r="DV126" s="814" t="s">
        <v>124</v>
      </c>
      <c r="DW126" s="814"/>
      <c r="DX126" s="814"/>
      <c r="DY126" s="814"/>
      <c r="DZ126" s="815"/>
    </row>
    <row r="127" spans="1:130" s="226" customFormat="1" ht="26.25" customHeight="1" x14ac:dyDescent="0.15">
      <c r="A127" s="842"/>
      <c r="B127" s="843"/>
      <c r="C127" s="861" t="s">
        <v>466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124</v>
      </c>
      <c r="AB127" s="800"/>
      <c r="AC127" s="800"/>
      <c r="AD127" s="800"/>
      <c r="AE127" s="801"/>
      <c r="AF127" s="802" t="s">
        <v>124</v>
      </c>
      <c r="AG127" s="800"/>
      <c r="AH127" s="800"/>
      <c r="AI127" s="800"/>
      <c r="AJ127" s="801"/>
      <c r="AK127" s="802" t="s">
        <v>124</v>
      </c>
      <c r="AL127" s="800"/>
      <c r="AM127" s="800"/>
      <c r="AN127" s="800"/>
      <c r="AO127" s="801"/>
      <c r="AP127" s="847" t="s">
        <v>124</v>
      </c>
      <c r="AQ127" s="848"/>
      <c r="AR127" s="848"/>
      <c r="AS127" s="848"/>
      <c r="AT127" s="849"/>
      <c r="AU127" s="262"/>
      <c r="AV127" s="262"/>
      <c r="AW127" s="262"/>
      <c r="AX127" s="864" t="s">
        <v>467</v>
      </c>
      <c r="AY127" s="832"/>
      <c r="AZ127" s="832"/>
      <c r="BA127" s="832"/>
      <c r="BB127" s="832"/>
      <c r="BC127" s="832"/>
      <c r="BD127" s="832"/>
      <c r="BE127" s="833"/>
      <c r="BF127" s="831" t="s">
        <v>468</v>
      </c>
      <c r="BG127" s="832"/>
      <c r="BH127" s="832"/>
      <c r="BI127" s="832"/>
      <c r="BJ127" s="832"/>
      <c r="BK127" s="832"/>
      <c r="BL127" s="833"/>
      <c r="BM127" s="831" t="s">
        <v>469</v>
      </c>
      <c r="BN127" s="832"/>
      <c r="BO127" s="832"/>
      <c r="BP127" s="832"/>
      <c r="BQ127" s="832"/>
      <c r="BR127" s="832"/>
      <c r="BS127" s="833"/>
      <c r="BT127" s="831" t="s">
        <v>470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471</v>
      </c>
      <c r="CQ127" s="770"/>
      <c r="CR127" s="770"/>
      <c r="CS127" s="770"/>
      <c r="CT127" s="770"/>
      <c r="CU127" s="770"/>
      <c r="CV127" s="770"/>
      <c r="CW127" s="770"/>
      <c r="CX127" s="770"/>
      <c r="CY127" s="770"/>
      <c r="CZ127" s="770"/>
      <c r="DA127" s="770"/>
      <c r="DB127" s="770"/>
      <c r="DC127" s="770"/>
      <c r="DD127" s="770"/>
      <c r="DE127" s="770"/>
      <c r="DF127" s="771"/>
      <c r="DG127" s="836" t="s">
        <v>464</v>
      </c>
      <c r="DH127" s="837"/>
      <c r="DI127" s="837"/>
      <c r="DJ127" s="837"/>
      <c r="DK127" s="837"/>
      <c r="DL127" s="837" t="s">
        <v>124</v>
      </c>
      <c r="DM127" s="837"/>
      <c r="DN127" s="837"/>
      <c r="DO127" s="837"/>
      <c r="DP127" s="837"/>
      <c r="DQ127" s="837" t="s">
        <v>124</v>
      </c>
      <c r="DR127" s="837"/>
      <c r="DS127" s="837"/>
      <c r="DT127" s="837"/>
      <c r="DU127" s="837"/>
      <c r="DV127" s="814" t="s">
        <v>124</v>
      </c>
      <c r="DW127" s="814"/>
      <c r="DX127" s="814"/>
      <c r="DY127" s="814"/>
      <c r="DZ127" s="815"/>
    </row>
    <row r="128" spans="1:130" s="226" customFormat="1" ht="26.25" customHeight="1" thickBot="1" x14ac:dyDescent="0.2">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v>64904</v>
      </c>
      <c r="AB128" s="821"/>
      <c r="AC128" s="821"/>
      <c r="AD128" s="821"/>
      <c r="AE128" s="822"/>
      <c r="AF128" s="823">
        <v>59430</v>
      </c>
      <c r="AG128" s="821"/>
      <c r="AH128" s="821"/>
      <c r="AI128" s="821"/>
      <c r="AJ128" s="822"/>
      <c r="AK128" s="823">
        <v>57135</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124</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475</v>
      </c>
      <c r="CQ128" s="748"/>
      <c r="CR128" s="748"/>
      <c r="CS128" s="748"/>
      <c r="CT128" s="748"/>
      <c r="CU128" s="748"/>
      <c r="CV128" s="748"/>
      <c r="CW128" s="748"/>
      <c r="CX128" s="748"/>
      <c r="CY128" s="748"/>
      <c r="CZ128" s="748"/>
      <c r="DA128" s="748"/>
      <c r="DB128" s="748"/>
      <c r="DC128" s="748"/>
      <c r="DD128" s="748"/>
      <c r="DE128" s="748"/>
      <c r="DF128" s="749"/>
      <c r="DG128" s="810" t="s">
        <v>124</v>
      </c>
      <c r="DH128" s="811"/>
      <c r="DI128" s="811"/>
      <c r="DJ128" s="811"/>
      <c r="DK128" s="811"/>
      <c r="DL128" s="811" t="s">
        <v>124</v>
      </c>
      <c r="DM128" s="811"/>
      <c r="DN128" s="811"/>
      <c r="DO128" s="811"/>
      <c r="DP128" s="811"/>
      <c r="DQ128" s="811" t="s">
        <v>124</v>
      </c>
      <c r="DR128" s="811"/>
      <c r="DS128" s="811"/>
      <c r="DT128" s="811"/>
      <c r="DU128" s="811"/>
      <c r="DV128" s="812" t="s">
        <v>124</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3228459</v>
      </c>
      <c r="AB129" s="800"/>
      <c r="AC129" s="800"/>
      <c r="AD129" s="800"/>
      <c r="AE129" s="801"/>
      <c r="AF129" s="802">
        <v>3033527</v>
      </c>
      <c r="AG129" s="800"/>
      <c r="AH129" s="800"/>
      <c r="AI129" s="800"/>
      <c r="AJ129" s="801"/>
      <c r="AK129" s="802">
        <v>2885058</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124</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549003</v>
      </c>
      <c r="AB130" s="800"/>
      <c r="AC130" s="800"/>
      <c r="AD130" s="800"/>
      <c r="AE130" s="801"/>
      <c r="AF130" s="802">
        <v>513518</v>
      </c>
      <c r="AG130" s="800"/>
      <c r="AH130" s="800"/>
      <c r="AI130" s="800"/>
      <c r="AJ130" s="801"/>
      <c r="AK130" s="802">
        <v>504644</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10.199999999999999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2679456</v>
      </c>
      <c r="AB131" s="783"/>
      <c r="AC131" s="783"/>
      <c r="AD131" s="783"/>
      <c r="AE131" s="784"/>
      <c r="AF131" s="785">
        <v>2520009</v>
      </c>
      <c r="AG131" s="783"/>
      <c r="AH131" s="783"/>
      <c r="AI131" s="783"/>
      <c r="AJ131" s="784"/>
      <c r="AK131" s="785">
        <v>2380414</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v>19.7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9.1149472130000007</v>
      </c>
      <c r="AB132" s="763"/>
      <c r="AC132" s="763"/>
      <c r="AD132" s="763"/>
      <c r="AE132" s="764"/>
      <c r="AF132" s="765">
        <v>9.9450835289999997</v>
      </c>
      <c r="AG132" s="763"/>
      <c r="AH132" s="763"/>
      <c r="AI132" s="763"/>
      <c r="AJ132" s="764"/>
      <c r="AK132" s="765">
        <v>11.623524310000001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11.3</v>
      </c>
      <c r="AB133" s="742"/>
      <c r="AC133" s="742"/>
      <c r="AD133" s="742"/>
      <c r="AE133" s="743"/>
      <c r="AF133" s="741">
        <v>10.199999999999999</v>
      </c>
      <c r="AG133" s="742"/>
      <c r="AH133" s="742"/>
      <c r="AI133" s="742"/>
      <c r="AJ133" s="743"/>
      <c r="AK133" s="741">
        <v>10.199999999999999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a4s5gK4ZVmXEQ/cu2st7mO3HFEYHIgeAP9ZSpzQP3eLmRwhmtugRQ4SmaAqiDYSE2WuDOpqe4GVLg2ICKGteA==" saltValue="maZYYXF/zbcA6qu7JRtW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BV3" sqref="BV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Pwf59uL97QOWD/eGw6Hk8sZwpm/LkU92blEuqQT+1OwUEOvMthevf4YRdotsUOGLT/A9OKWZ2yGjdZs8RNWTQ==" saltValue="v0VPsA2Q5Asu7GfhxuSy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16" zoomScaleNormal="100" zoomScaleSheetLayoutView="55" workbookViewId="0">
      <selection activeCell="BY3" sqref="BY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fQttscupQKYF2SoMKLKn+nL94/WekuiLQ5H527Z0zNEWsueweaCbbTX+8AXK1VZef5u1kXwFbLVFHlNb0PaZg==" saltValue="VuGEEns+9AqOgyRtsBDjz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election activeCell="AK25" sqref="AK2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494</v>
      </c>
      <c r="AL9" s="1169"/>
      <c r="AM9" s="1169"/>
      <c r="AN9" s="1170"/>
      <c r="AO9" s="292">
        <v>1036973</v>
      </c>
      <c r="AP9" s="292">
        <v>213677</v>
      </c>
      <c r="AQ9" s="293">
        <v>189734</v>
      </c>
      <c r="AR9" s="294">
        <v>12.6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495</v>
      </c>
      <c r="AL10" s="1169"/>
      <c r="AM10" s="1169"/>
      <c r="AN10" s="1170"/>
      <c r="AO10" s="295">
        <v>48332</v>
      </c>
      <c r="AP10" s="295">
        <v>9959</v>
      </c>
      <c r="AQ10" s="296">
        <v>22180</v>
      </c>
      <c r="AR10" s="297">
        <v>-55.1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496</v>
      </c>
      <c r="AL11" s="1169"/>
      <c r="AM11" s="1169"/>
      <c r="AN11" s="1170"/>
      <c r="AO11" s="295">
        <v>156167</v>
      </c>
      <c r="AP11" s="295">
        <v>32179</v>
      </c>
      <c r="AQ11" s="296">
        <v>28692</v>
      </c>
      <c r="AR11" s="297">
        <v>12.2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497</v>
      </c>
      <c r="AL12" s="1169"/>
      <c r="AM12" s="1169"/>
      <c r="AN12" s="1170"/>
      <c r="AO12" s="295" t="s">
        <v>498</v>
      </c>
      <c r="AP12" s="295" t="s">
        <v>498</v>
      </c>
      <c r="AQ12" s="296">
        <v>4806</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499</v>
      </c>
      <c r="AL13" s="1169"/>
      <c r="AM13" s="1169"/>
      <c r="AN13" s="1170"/>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500</v>
      </c>
      <c r="AL14" s="1169"/>
      <c r="AM14" s="1169"/>
      <c r="AN14" s="1170"/>
      <c r="AO14" s="295">
        <v>143680</v>
      </c>
      <c r="AP14" s="295">
        <v>29606</v>
      </c>
      <c r="AQ14" s="296">
        <v>8976</v>
      </c>
      <c r="AR14" s="297">
        <v>229.8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501</v>
      </c>
      <c r="AL15" s="1169"/>
      <c r="AM15" s="1169"/>
      <c r="AN15" s="1170"/>
      <c r="AO15" s="295">
        <v>5591</v>
      </c>
      <c r="AP15" s="295">
        <v>1152</v>
      </c>
      <c r="AQ15" s="296">
        <v>4161</v>
      </c>
      <c r="AR15" s="297">
        <v>-72.3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502</v>
      </c>
      <c r="AL16" s="1172"/>
      <c r="AM16" s="1172"/>
      <c r="AN16" s="1173"/>
      <c r="AO16" s="295">
        <v>-100102</v>
      </c>
      <c r="AP16" s="295">
        <v>-20627</v>
      </c>
      <c r="AQ16" s="296">
        <v>-17989</v>
      </c>
      <c r="AR16" s="297">
        <v>14.7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1290641</v>
      </c>
      <c r="AP17" s="295">
        <v>265947</v>
      </c>
      <c r="AQ17" s="296">
        <v>240560</v>
      </c>
      <c r="AR17" s="297">
        <v>10.6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507</v>
      </c>
      <c r="AL21" s="1166"/>
      <c r="AM21" s="1166"/>
      <c r="AN21" s="1167"/>
      <c r="AO21" s="307">
        <v>27.82</v>
      </c>
      <c r="AP21" s="308">
        <v>21.65</v>
      </c>
      <c r="AQ21" s="309">
        <v>6.17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508</v>
      </c>
      <c r="AL22" s="1166"/>
      <c r="AM22" s="1166"/>
      <c r="AN22" s="1167"/>
      <c r="AO22" s="312">
        <v>97.1</v>
      </c>
      <c r="AP22" s="313">
        <v>95.4</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513</v>
      </c>
      <c r="AL32" s="1157"/>
      <c r="AM32" s="1157"/>
      <c r="AN32" s="1158"/>
      <c r="AO32" s="322">
        <v>702854</v>
      </c>
      <c r="AP32" s="322">
        <v>144829</v>
      </c>
      <c r="AQ32" s="323">
        <v>139228</v>
      </c>
      <c r="AR32" s="324">
        <v>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514</v>
      </c>
      <c r="AL33" s="1157"/>
      <c r="AM33" s="1157"/>
      <c r="AN33" s="1158"/>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515</v>
      </c>
      <c r="AL34" s="1157"/>
      <c r="AM34" s="1157"/>
      <c r="AN34" s="1158"/>
      <c r="AO34" s="322" t="s">
        <v>498</v>
      </c>
      <c r="AP34" s="322" t="s">
        <v>498</v>
      </c>
      <c r="AQ34" s="323">
        <v>5</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516</v>
      </c>
      <c r="AL35" s="1157"/>
      <c r="AM35" s="1157"/>
      <c r="AN35" s="1158"/>
      <c r="AO35" s="322">
        <v>134233</v>
      </c>
      <c r="AP35" s="322">
        <v>27660</v>
      </c>
      <c r="AQ35" s="323">
        <v>32095</v>
      </c>
      <c r="AR35" s="324">
        <v>-13.8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517</v>
      </c>
      <c r="AL36" s="1157"/>
      <c r="AM36" s="1157"/>
      <c r="AN36" s="1158"/>
      <c r="AO36" s="322" t="s">
        <v>498</v>
      </c>
      <c r="AP36" s="322" t="s">
        <v>498</v>
      </c>
      <c r="AQ36" s="323">
        <v>5254</v>
      </c>
      <c r="AR36" s="324" t="s">
        <v>498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518</v>
      </c>
      <c r="AL37" s="1157"/>
      <c r="AM37" s="1157"/>
      <c r="AN37" s="1158"/>
      <c r="AO37" s="322" t="s">
        <v>498</v>
      </c>
      <c r="AP37" s="322" t="s">
        <v>498</v>
      </c>
      <c r="AQ37" s="323">
        <v>1384</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519</v>
      </c>
      <c r="AL38" s="1160"/>
      <c r="AM38" s="1160"/>
      <c r="AN38" s="1161"/>
      <c r="AO38" s="325">
        <v>1380</v>
      </c>
      <c r="AP38" s="325">
        <v>284</v>
      </c>
      <c r="AQ38" s="326">
        <v>32</v>
      </c>
      <c r="AR38" s="314">
        <v>787.5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520</v>
      </c>
      <c r="AL39" s="1160"/>
      <c r="AM39" s="1160"/>
      <c r="AN39" s="1161"/>
      <c r="AO39" s="322">
        <v>-57135</v>
      </c>
      <c r="AP39" s="322">
        <v>-11773</v>
      </c>
      <c r="AQ39" s="323">
        <v>-8131</v>
      </c>
      <c r="AR39" s="324">
        <v>44.8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521</v>
      </c>
      <c r="AL40" s="1157"/>
      <c r="AM40" s="1157"/>
      <c r="AN40" s="1158"/>
      <c r="AO40" s="322">
        <v>-504644</v>
      </c>
      <c r="AP40" s="322">
        <v>-103986</v>
      </c>
      <c r="AQ40" s="323">
        <v>-126394</v>
      </c>
      <c r="AR40" s="324">
        <v>-17.7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276688</v>
      </c>
      <c r="AP41" s="322">
        <v>57014</v>
      </c>
      <c r="AQ41" s="323">
        <v>43473</v>
      </c>
      <c r="AR41" s="324">
        <v>31.1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489</v>
      </c>
      <c r="AN49" s="1151" t="s">
        <v>525</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515336</v>
      </c>
      <c r="AN51" s="344">
        <v>98459</v>
      </c>
      <c r="AO51" s="345">
        <v>-40.5</v>
      </c>
      <c r="AP51" s="346">
        <v>174587</v>
      </c>
      <c r="AQ51" s="347">
        <v>19.100000000000001</v>
      </c>
      <c r="AR51" s="348">
        <v>-59.6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195329</v>
      </c>
      <c r="AN52" s="352">
        <v>37319</v>
      </c>
      <c r="AO52" s="353">
        <v>45.4</v>
      </c>
      <c r="AP52" s="354">
        <v>79695</v>
      </c>
      <c r="AQ52" s="355">
        <v>17</v>
      </c>
      <c r="AR52" s="356">
        <v>28.4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475367</v>
      </c>
      <c r="AN53" s="344">
        <v>92251</v>
      </c>
      <c r="AO53" s="345">
        <v>-6.3</v>
      </c>
      <c r="AP53" s="346">
        <v>175675</v>
      </c>
      <c r="AQ53" s="347">
        <v>0.6</v>
      </c>
      <c r="AR53" s="348">
        <v>-6.9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195397</v>
      </c>
      <c r="AN54" s="352">
        <v>37919</v>
      </c>
      <c r="AO54" s="353">
        <v>1.6</v>
      </c>
      <c r="AP54" s="354">
        <v>87698</v>
      </c>
      <c r="AQ54" s="355">
        <v>10</v>
      </c>
      <c r="AR54" s="356">
        <v>-8.4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496226</v>
      </c>
      <c r="AN55" s="344">
        <v>97702</v>
      </c>
      <c r="AO55" s="345">
        <v>5.9</v>
      </c>
      <c r="AP55" s="346">
        <v>280458</v>
      </c>
      <c r="AQ55" s="347">
        <v>59.6</v>
      </c>
      <c r="AR55" s="348">
        <v>-53.7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148313</v>
      </c>
      <c r="AN56" s="352">
        <v>29201</v>
      </c>
      <c r="AO56" s="353">
        <v>-23</v>
      </c>
      <c r="AP56" s="354">
        <v>127286</v>
      </c>
      <c r="AQ56" s="355">
        <v>45.1</v>
      </c>
      <c r="AR56" s="356">
        <v>-68.099999999999994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521734</v>
      </c>
      <c r="AN57" s="344">
        <v>105785</v>
      </c>
      <c r="AO57" s="345">
        <v>8.3000000000000007</v>
      </c>
      <c r="AP57" s="346">
        <v>291945</v>
      </c>
      <c r="AQ57" s="347">
        <v>4.0999999999999996</v>
      </c>
      <c r="AR57" s="348">
        <v>4.2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211457</v>
      </c>
      <c r="AN58" s="352">
        <v>42874</v>
      </c>
      <c r="AO58" s="353">
        <v>46.8</v>
      </c>
      <c r="AP58" s="354">
        <v>127651</v>
      </c>
      <c r="AQ58" s="355">
        <v>0.3</v>
      </c>
      <c r="AR58" s="356">
        <v>46.5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570253</v>
      </c>
      <c r="AN59" s="344">
        <v>117505</v>
      </c>
      <c r="AO59" s="345">
        <v>11.1</v>
      </c>
      <c r="AP59" s="346">
        <v>291173</v>
      </c>
      <c r="AQ59" s="347">
        <v>-0.3</v>
      </c>
      <c r="AR59" s="348">
        <v>11.4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209398</v>
      </c>
      <c r="AN60" s="352">
        <v>43148</v>
      </c>
      <c r="AO60" s="353">
        <v>0.6</v>
      </c>
      <c r="AP60" s="354">
        <v>119071</v>
      </c>
      <c r="AQ60" s="355">
        <v>-6.7</v>
      </c>
      <c r="AR60" s="356">
        <v>7.3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515783</v>
      </c>
      <c r="AN61" s="359">
        <v>102340</v>
      </c>
      <c r="AO61" s="360">
        <v>-4.3</v>
      </c>
      <c r="AP61" s="361">
        <v>242768</v>
      </c>
      <c r="AQ61" s="362">
        <v>16.600000000000001</v>
      </c>
      <c r="AR61" s="348">
        <v>-20.9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191979</v>
      </c>
      <c r="AN62" s="352">
        <v>38092</v>
      </c>
      <c r="AO62" s="353">
        <v>14.3</v>
      </c>
      <c r="AP62" s="354">
        <v>108280</v>
      </c>
      <c r="AQ62" s="355">
        <v>13.1</v>
      </c>
      <c r="AR62" s="356">
        <v>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V97fu86CdtZrxty03aqa0Rm+/MX6jaFqBy1gh2FqkaM6V8Ci+i1hb1zbv6bjZ9bSwGFE6vZ7ndWF1VZtwULmQ==" saltValue="PxOEtgp3sQkCxU+7C3UU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L1" zoomScale="70" zoomScaleNormal="70" zoomScaleSheetLayoutView="55" workbookViewId="0">
      <selection activeCell="CE13" sqref="CE1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3VHbfe9FYw47A7/MHKMO2AW+pcfCJNzXoMRK1a6CAEAUStifCy2ibOVUeAZvHMk9OF/r0qUeePDqklhuEYRw==" saltValue="SXCyoed2ar8MoXnqO86U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 zoomScaleNormal="100" zoomScaleSheetLayoutView="55" workbookViewId="0">
      <selection activeCell="CK15" sqref="CK1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7e1gY2CddwJjGX3BnP5pIxm4eRXTlaJEarQIKFIAnic+KO81St45FWT/Av5IvdiDMN5kWAmLFIwl+4oIRIKPg==" saltValue="pgCWev3gFwZLWoVdVteN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I3" sqref="I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74" t="s">
        <v>3</v>
      </c>
      <c r="D47" s="1174"/>
      <c r="E47" s="1175"/>
      <c r="F47" s="11">
        <v>25.06</v>
      </c>
      <c r="G47" s="12">
        <v>29.94</v>
      </c>
      <c r="H47" s="12">
        <v>35.33</v>
      </c>
      <c r="I47" s="12">
        <v>37.770000000000003</v>
      </c>
      <c r="J47" s="13">
        <v>23.28</v>
      </c>
    </row>
    <row r="48" spans="2:10" ht="57.75" customHeight="1" x14ac:dyDescent="0.15">
      <c r="B48" s="14"/>
      <c r="C48" s="1176" t="s">
        <v>4</v>
      </c>
      <c r="D48" s="1176"/>
      <c r="E48" s="1177"/>
      <c r="F48" s="15">
        <v>1.05</v>
      </c>
      <c r="G48" s="16">
        <v>1.1100000000000001</v>
      </c>
      <c r="H48" s="16">
        <v>1.17</v>
      </c>
      <c r="I48" s="16">
        <v>1.46</v>
      </c>
      <c r="J48" s="17">
        <v>1.21</v>
      </c>
    </row>
    <row r="49" spans="2:10" ht="57.75" customHeight="1" thickBot="1" x14ac:dyDescent="0.2">
      <c r="B49" s="18"/>
      <c r="C49" s="1178" t="s">
        <v>5</v>
      </c>
      <c r="D49" s="1178"/>
      <c r="E49" s="1179"/>
      <c r="F49" s="19">
        <v>0.66</v>
      </c>
      <c r="G49" s="20">
        <v>4.57</v>
      </c>
      <c r="H49" s="20">
        <v>6.79</v>
      </c>
      <c r="I49" s="20">
        <v>0.38</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3GA5zONHo4QF0YHMToYMJKEKH796yNcHlxg8n8ptU450oEdcmHPpfabrw4ZxlbBDOMvGDcr5dgWbHyNddYU6A==" saltValue="PgOFpiuDgarXp/pefNTf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西野勇一</cp:lastModifiedBy>
  <cp:lastPrinted>2019-10-24T02:01:58Z</cp:lastPrinted>
  <dcterms:created xsi:type="dcterms:W3CDTF">2019-02-14T01:11:45Z</dcterms:created>
  <dcterms:modified xsi:type="dcterms:W3CDTF">2019-10-24T02:39:46Z</dcterms:modified>
  <cp:category/>
</cp:coreProperties>
</file>